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1" activeTab="0"/>
  </bookViews>
  <sheets>
    <sheet name="2020年昌图县政府性基金预算支出预算表" sheetId="1" r:id="rId1"/>
  </sheets>
  <definedNames>
    <definedName name="_xlnm.Print_Area" localSheetId="0">'2020年昌图县政府性基金预算支出预算表'!$A$1:$E$39</definedName>
    <definedName name="_xlnm.Print_Titles" localSheetId="0">'2020年昌图县政府性基金预算支出预算表'!$1:$4</definedName>
  </definedNames>
  <calcPr fullCalcOnLoad="1"/>
</workbook>
</file>

<file path=xl/sharedStrings.xml><?xml version="1.0" encoding="utf-8"?>
<sst xmlns="http://schemas.openxmlformats.org/spreadsheetml/2006/main" count="44" uniqueCount="43">
  <si>
    <t>2023年政府性基金预算支出预算表</t>
  </si>
  <si>
    <t>单位：万元</t>
  </si>
  <si>
    <t>预算科目</t>
  </si>
  <si>
    <t>2022年预算数</t>
  </si>
  <si>
    <t>2023年预算数</t>
  </si>
  <si>
    <t>2023年预算数比2022年预算数</t>
  </si>
  <si>
    <t>增减额</t>
  </si>
  <si>
    <t>增减%</t>
  </si>
  <si>
    <t>政府性基金支出合计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</si>
  <si>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</si>
  <si>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</si>
  <si>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</si>
  <si>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</si>
  <si>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>二、城乡社区支出</t>
  </si>
  <si>
    <t xml:space="preserve">    国有土地使用权出让收入安排的支出</t>
  </si>
  <si>
    <t xml:space="preserve">      征地拆迁和补偿支出</t>
  </si>
  <si>
    <t xml:space="preserve">      城市建设支出</t>
  </si>
  <si>
    <t xml:space="preserve">      农村基础设施建设</t>
  </si>
  <si>
    <t xml:space="preserve">      补助被征地农民支出</t>
  </si>
  <si>
    <t xml:space="preserve">    城市公用事业附加安排的支出</t>
  </si>
  <si>
    <t xml:space="preserve">      城市公共设施</t>
  </si>
  <si>
    <t xml:space="preserve">    国有土地收益基金支出</t>
  </si>
  <si>
    <t xml:space="preserve">      其他国有土地收益基金支出</t>
  </si>
  <si>
    <t xml:space="preserve">    农业土地开发资金支出</t>
  </si>
  <si>
    <t xml:space="preserve">    城市基础设施配套费安排的支出</t>
  </si>
  <si>
    <t xml:space="preserve">    污水处理费</t>
  </si>
  <si>
    <t>三、资源勘探信息等支出</t>
  </si>
  <si>
    <t xml:space="preserve">    新型墙体材料专项基金支出</t>
  </si>
  <si>
    <t xml:space="preserve">      其他新型墙体材料专项基金支出</t>
  </si>
  <si>
    <t>四、其他支出</t>
  </si>
  <si>
    <t xml:space="preserve">    彩票发行销售机构业务费安排的支出</t>
  </si>
  <si>
    <t xml:space="preserve">      福利彩票销售机构的业务费支出</t>
  </si>
  <si>
    <t xml:space="preserve">      体育彩票销售机构的业务费支出</t>
  </si>
  <si>
    <t xml:space="preserve">      彩票市场调控资金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</si>
  <si>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</si>
  <si>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</si>
  <si>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</si>
  <si>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</si>
  <si>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</si>
  <si>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其他政府性基金支出</t>
  </si>
  <si>
    <t>五、债务付息支出</t>
  </si>
  <si>
    <t xml:space="preserve">    地方政府专项债务付息支出</t>
  </si>
  <si>
    <t xml:space="preserve">      国有土地使用权出让金债务付息支出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</si>
</sst>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#,##0.0_ "/>
  </numFmts>
  <fonts count="2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Geneva"/>
      <family val="2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Protection="0">
      <alignment/>
    </xf>
    <xf numFmtId="0" fontId="6" fillId="3" borderId="1" applyProtection="0">
      <alignment/>
    </xf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5" fillId="4" borderId="0" applyProtection="0">
      <alignment/>
    </xf>
    <xf numFmtId="0" fontId="7" fillId="5" borderId="0" applyProtection="0">
      <alignment/>
    </xf>
    <xf numFmtId="43" fontId="0" fillId="0" borderId="0" applyProtection="0">
      <alignment/>
    </xf>
    <xf numFmtId="0" fontId="0" fillId="0" borderId="0" applyProtection="0">
      <alignment vertical="center"/>
    </xf>
    <xf numFmtId="0" fontId="8" fillId="4" borderId="0" applyProtection="0">
      <alignment/>
    </xf>
    <xf numFmtId="0" fontId="27" fillId="0" borderId="0" applyNumberFormat="0" applyFill="0" applyBorder="0" applyAlignment="0" applyProtection="0"/>
    <xf numFmtId="9" fontId="0" fillId="0" borderId="0" applyProtection="0">
      <alignment/>
    </xf>
    <xf numFmtId="0" fontId="28" fillId="0" borderId="0" applyNumberFormat="0" applyFill="0" applyBorder="0" applyAlignment="0" applyProtection="0"/>
    <xf numFmtId="0" fontId="11" fillId="0" borderId="0" applyProtection="0">
      <alignment/>
    </xf>
    <xf numFmtId="0" fontId="0" fillId="6" borderId="2" applyProtection="0">
      <alignment/>
    </xf>
    <xf numFmtId="0" fontId="8" fillId="7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3" applyProtection="0">
      <alignment/>
    </xf>
    <xf numFmtId="0" fontId="17" fillId="0" borderId="4" applyProtection="0">
      <alignment/>
    </xf>
    <xf numFmtId="0" fontId="8" fillId="8" borderId="0" applyProtection="0">
      <alignment/>
    </xf>
    <xf numFmtId="0" fontId="12" fillId="0" borderId="5" applyProtection="0">
      <alignment/>
    </xf>
    <xf numFmtId="0" fontId="8" fillId="9" borderId="0" applyProtection="0">
      <alignment/>
    </xf>
    <xf numFmtId="0" fontId="18" fillId="10" borderId="6" applyProtection="0">
      <alignment/>
    </xf>
    <xf numFmtId="41" fontId="0" fillId="0" borderId="0" applyProtection="0">
      <alignment/>
    </xf>
    <xf numFmtId="0" fontId="19" fillId="10" borderId="1" applyProtection="0">
      <alignment/>
    </xf>
    <xf numFmtId="0" fontId="20" fillId="11" borderId="7" applyProtection="0">
      <alignment/>
    </xf>
    <xf numFmtId="0" fontId="5" fillId="3" borderId="0" applyProtection="0">
      <alignment/>
    </xf>
    <xf numFmtId="0" fontId="8" fillId="12" borderId="0" applyProtection="0">
      <alignment/>
    </xf>
    <xf numFmtId="0" fontId="21" fillId="0" borderId="8" applyProtection="0">
      <alignment/>
    </xf>
    <xf numFmtId="0" fontId="22" fillId="0" borderId="9" applyProtection="0">
      <alignment/>
    </xf>
    <xf numFmtId="0" fontId="23" fillId="2" borderId="0" applyProtection="0">
      <alignment/>
    </xf>
    <xf numFmtId="0" fontId="24" fillId="13" borderId="0" applyProtection="0">
      <alignment/>
    </xf>
    <xf numFmtId="0" fontId="5" fillId="14" borderId="0" applyProtection="0">
      <alignment/>
    </xf>
    <xf numFmtId="0" fontId="8" fillId="15" borderId="0" applyProtection="0">
      <alignment/>
    </xf>
    <xf numFmtId="0" fontId="5" fillId="16" borderId="0" applyProtection="0">
      <alignment/>
    </xf>
    <xf numFmtId="0" fontId="5" fillId="17" borderId="0" applyProtection="0">
      <alignment/>
    </xf>
    <xf numFmtId="0" fontId="5" fillId="5" borderId="0" applyProtection="0">
      <alignment/>
    </xf>
    <xf numFmtId="0" fontId="5" fillId="7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8" fillId="18" borderId="0" applyProtection="0">
      <alignment/>
    </xf>
    <xf numFmtId="0" fontId="8" fillId="9" borderId="0" applyProtection="0">
      <alignment/>
    </xf>
    <xf numFmtId="37" fontId="25" fillId="0" borderId="0" applyProtection="0">
      <alignment/>
    </xf>
    <xf numFmtId="0" fontId="5" fillId="19" borderId="0" applyProtection="0">
      <alignment/>
    </xf>
    <xf numFmtId="0" fontId="5" fillId="19" borderId="0" applyProtection="0">
      <alignment/>
    </xf>
    <xf numFmtId="0" fontId="8" fillId="20" borderId="0" applyProtection="0">
      <alignment/>
    </xf>
    <xf numFmtId="0" fontId="5" fillId="17" borderId="0" applyProtection="0">
      <alignment/>
    </xf>
    <xf numFmtId="0" fontId="8" fillId="20" borderId="0" applyProtection="0">
      <alignment/>
    </xf>
    <xf numFmtId="0" fontId="8" fillId="21" borderId="0" applyProtection="0">
      <alignment/>
    </xf>
    <xf numFmtId="0" fontId="5" fillId="22" borderId="0" applyProtection="0">
      <alignment/>
    </xf>
    <xf numFmtId="0" fontId="8" fillId="23" borderId="0" applyProtection="0">
      <alignment/>
    </xf>
    <xf numFmtId="0" fontId="2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26" fillId="0" borderId="0" applyProtection="0">
      <alignment/>
    </xf>
    <xf numFmtId="4" fontId="0" fillId="0" borderId="0" applyProtection="0">
      <alignment/>
    </xf>
    <xf numFmtId="43" fontId="0" fillId="0" borderId="0" applyProtection="0">
      <alignment/>
    </xf>
  </cellStyleXfs>
  <cellXfs count="22">
    <xf numFmtId="0" fontId="0" fillId="0" borderId="0" xfId="0" applyAlignment="1">
      <alignment/>
    </xf>
    <xf numFmtId="0" fontId="0" fillId="0" borderId="0" xfId="19" applyNumberFormat="1" applyFont="1" applyFill="1" applyBorder="1" applyAlignment="1">
      <alignment vertical="center"/>
    </xf>
    <xf numFmtId="0" fontId="2" fillId="0" borderId="0" xfId="29" applyNumberFormat="1" applyFont="1" applyFill="1" applyBorder="1" applyAlignment="1">
      <alignment/>
    </xf>
    <xf numFmtId="0" fontId="3" fillId="0" borderId="0" xfId="2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horizontal="center" vertical="center"/>
    </xf>
    <xf numFmtId="0" fontId="0" fillId="0" borderId="0" xfId="19" applyNumberFormat="1" applyFont="1" applyFill="1" applyBorder="1" applyAlignment="1">
      <alignment horizontal="center" vertical="center"/>
    </xf>
    <xf numFmtId="0" fontId="1" fillId="0" borderId="10" xfId="19" applyNumberFormat="1" applyFont="1" applyFill="1" applyBorder="1" applyAlignment="1">
      <alignment horizontal="right"/>
    </xf>
    <xf numFmtId="0" fontId="1" fillId="0" borderId="11" xfId="19" applyNumberFormat="1" applyFont="1" applyFill="1" applyBorder="1" applyAlignment="1">
      <alignment horizontal="center" vertical="center"/>
    </xf>
    <xf numFmtId="176" fontId="1" fillId="0" borderId="11" xfId="23" applyNumberFormat="1" applyFont="1" applyFill="1" applyBorder="1" applyAlignment="1">
      <alignment horizontal="center" vertical="center"/>
    </xf>
    <xf numFmtId="176" fontId="1" fillId="0" borderId="12" xfId="23" applyNumberFormat="1" applyFont="1" applyFill="1" applyBorder="1" applyAlignment="1">
      <alignment horizontal="center" vertical="center"/>
    </xf>
    <xf numFmtId="0" fontId="1" fillId="0" borderId="13" xfId="19" applyNumberFormat="1" applyFont="1" applyFill="1" applyBorder="1" applyAlignment="1">
      <alignment horizontal="center" vertical="center"/>
    </xf>
    <xf numFmtId="176" fontId="1" fillId="0" borderId="13" xfId="23" applyNumberFormat="1" applyFont="1" applyFill="1" applyBorder="1" applyAlignment="1">
      <alignment horizontal="center" vertical="center"/>
    </xf>
    <xf numFmtId="0" fontId="1" fillId="0" borderId="12" xfId="29" applyNumberFormat="1" applyFont="1" applyFill="1" applyBorder="1" applyAlignment="1">
      <alignment horizontal="left" vertical="center"/>
    </xf>
    <xf numFmtId="177" fontId="1" fillId="0" borderId="12" xfId="24" applyNumberFormat="1" applyFont="1" applyFill="1" applyBorder="1" applyAlignment="1">
      <alignment vertical="center"/>
    </xf>
    <xf numFmtId="178" fontId="1" fillId="0" borderId="12" xfId="24" applyNumberFormat="1" applyFont="1" applyFill="1" applyBorder="1" applyAlignment="1">
      <alignment vertical="center"/>
    </xf>
    <xf numFmtId="0" fontId="1" fillId="0" borderId="0" xfId="29" applyNumberFormat="1" applyFont="1" applyFill="1" applyBorder="1" applyAlignment="1">
      <alignment horizontal="center" vertical="center"/>
    </xf>
    <xf numFmtId="177" fontId="2" fillId="0" borderId="0" xfId="29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vertical="center" indent="1"/>
    </xf>
    <xf numFmtId="0" fontId="1" fillId="0" borderId="0" xfId="29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 wrapText="1" indent="1"/>
    </xf>
    <xf numFmtId="0" fontId="1" fillId="0" borderId="12" xfId="0" applyNumberFormat="1" applyFont="1" applyFill="1" applyBorder="1" applyAlignment="1">
      <alignment horizontal="left" vertical="center" inden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2007年预算草案(人大)" xfId="19"/>
    <cellStyle name="Comma [0]" xfId="20"/>
    <cellStyle name="40% - 强调文字颜色 3" xfId="21"/>
    <cellStyle name="差" xfId="22"/>
    <cellStyle name="Comma" xfId="23"/>
    <cellStyle name="常规_省本级2004年快报及2005年预算（平衡部分）" xfId="24"/>
    <cellStyle name="60% - 强调文字颜色 3" xfId="25"/>
    <cellStyle name="Hyperlink" xfId="26"/>
    <cellStyle name="Percent" xfId="27"/>
    <cellStyle name="Followed Hyperlink" xfId="28"/>
    <cellStyle name="常规_2012年报人代会20张表-表样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千分位[0]_laroux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千位_1" xfId="57"/>
    <cellStyle name="千位[0]_1" xfId="58"/>
    <cellStyle name="常规_2007年预算草案" xfId="59"/>
    <cellStyle name="强调文字颜色 3" xfId="60"/>
    <cellStyle name="强调文字颜色 4" xfId="61"/>
    <cellStyle name="no dec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_APR" xfId="71"/>
    <cellStyle name="常规 2" xfId="72"/>
    <cellStyle name="常规 3" xfId="73"/>
    <cellStyle name="常规_附件1：辽宁省社会保险基金预算报省人大" xfId="74"/>
    <cellStyle name="常规_国有资本经营预算报表" xfId="75"/>
    <cellStyle name="普通_97-917" xfId="76"/>
    <cellStyle name="千分位_97-917" xfId="77"/>
    <cellStyle name="千位分隔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40"/>
  <sheetViews>
    <sheetView showZeros="0" tabSelected="1" zoomScaleSheetLayoutView="100" workbookViewId="0" topLeftCell="A1">
      <pane xSplit="1" ySplit="4" topLeftCell="B5" activePane="bottomRight" state="frozen"/>
      <selection pane="bottomRight" activeCell="I11" sqref="I11"/>
    </sheetView>
  </sheetViews>
  <sheetFormatPr defaultColWidth="9.00390625" defaultRowHeight="14.25" customHeight="1"/>
  <cols>
    <col min="1" max="1" width="47.625" style="4" customWidth="1"/>
    <col min="2" max="5" width="17.00390625" style="4" customWidth="1"/>
    <col min="6" max="6" width="3.00390625" style="4" customWidth="1"/>
    <col min="7" max="7" width="9.50390625" style="4" customWidth="1"/>
    <col min="8" max="16384" width="9.00390625" style="4" customWidth="1"/>
  </cols>
  <sheetData>
    <row r="1" spans="1:7" s="1" customFormat="1" ht="25.5">
      <c r="A1" s="5" t="s">
        <v>0</v>
      </c>
      <c r="B1" s="5"/>
      <c r="C1" s="5"/>
      <c r="D1" s="5"/>
      <c r="E1" s="5"/>
      <c r="F1" s="5"/>
      <c r="G1" s="4"/>
    </row>
    <row r="2" spans="1:7" s="1" customFormat="1" ht="14.25">
      <c r="A2" s="4"/>
      <c r="B2" s="6"/>
      <c r="C2" s="6"/>
      <c r="D2" s="4"/>
      <c r="E2" s="7" t="s">
        <v>1</v>
      </c>
      <c r="F2" s="4"/>
      <c r="G2" s="4"/>
    </row>
    <row r="3" spans="1:7" s="1" customFormat="1" ht="24" customHeight="1">
      <c r="A3" s="8" t="s">
        <v>2</v>
      </c>
      <c r="B3" s="9" t="s">
        <v>3</v>
      </c>
      <c r="C3" s="9" t="s">
        <v>4</v>
      </c>
      <c r="D3" s="10" t="s">
        <v>5</v>
      </c>
      <c r="E3" s="10"/>
      <c r="F3" s="4"/>
      <c r="G3" s="4"/>
    </row>
    <row r="4" spans="1:7" s="1" customFormat="1" ht="24" customHeight="1">
      <c r="A4" s="11"/>
      <c r="B4" s="12"/>
      <c r="C4" s="12"/>
      <c r="D4" s="10" t="s">
        <v>6</v>
      </c>
      <c r="E4" s="10" t="s">
        <v>7</v>
      </c>
      <c r="F4" s="4"/>
      <c r="G4" s="4"/>
    </row>
    <row r="5" spans="1:7" s="2" customFormat="1" ht="21" customHeight="1">
      <c r="A5" s="13" t="s">
        <v>8</v>
      </c>
      <c r="B5" s="14">
        <f>SUM(B6,B10,B24,B27,B38)</f>
        <v>15700</v>
      </c>
      <c r="C5" s="14">
        <f>SUM(C6,C10,C24,C27,C38)</f>
        <v>10545</v>
      </c>
      <c r="D5" s="14">
        <f aca="true" t="shared" si="0" ref="D5:D8">C5-B5</f>
        <v>-5155</v>
      </c>
      <c r="E5" s="15">
        <f aca="true" t="shared" si="1" ref="E5:E8">IF(B5=0,"",D5/B5*100)</f>
        <v>-32.8343949044586</v>
      </c>
      <c r="F5" s="16"/>
      <c r="G5" s="17"/>
    </row>
    <row r="6" spans="1:6" s="3" customFormat="1" ht="21" customHeight="1">
      <c r="A6" s="18" t="s">
        <v>9</v>
      </c>
      <c r="B6" s="14">
        <f>B7</f>
        <v>0</v>
      </c>
      <c r="C6" s="14">
        <f>C7</f>
        <v>1165</v>
      </c>
      <c r="D6" s="14">
        <f t="shared" si="0"/>
        <v>1165</v>
      </c>
      <c r="E6" s="15">
        <f t="shared" si="1"/>
      </c>
      <c r="F6" s="19"/>
    </row>
    <row r="7" spans="1:6" s="3" customFormat="1" ht="21" customHeight="1">
      <c r="A7" s="18" t="s">
        <v>10</v>
      </c>
      <c r="B7" s="14">
        <f>B8+B9</f>
        <v>0</v>
      </c>
      <c r="C7" s="14">
        <f>C8+C9</f>
        <v>1165</v>
      </c>
      <c r="D7" s="14"/>
      <c r="E7" s="15"/>
      <c r="F7" s="19"/>
    </row>
    <row r="8" spans="1:6" s="3" customFormat="1" ht="21" customHeight="1">
      <c r="A8" s="18" t="s">
        <v>11</v>
      </c>
      <c r="B8" s="14"/>
      <c r="C8" s="14">
        <v>565</v>
      </c>
      <c r="D8" s="14">
        <f t="shared" si="0"/>
        <v>565</v>
      </c>
      <c r="E8" s="15">
        <f t="shared" si="1"/>
      </c>
      <c r="F8" s="19"/>
    </row>
    <row r="9" spans="1:6" s="3" customFormat="1" ht="21" customHeight="1">
      <c r="A9" s="18" t="s">
        <v>12</v>
      </c>
      <c r="B9" s="14"/>
      <c r="C9" s="14">
        <v>600</v>
      </c>
      <c r="D9" s="14"/>
      <c r="E9" s="15"/>
      <c r="F9" s="19"/>
    </row>
    <row r="10" spans="1:6" s="3" customFormat="1" ht="21" customHeight="1">
      <c r="A10" s="18" t="s">
        <v>13</v>
      </c>
      <c r="B10" s="14">
        <f>SUM(B11,B16,B18,B20,B21,B23)</f>
        <v>15220</v>
      </c>
      <c r="C10" s="14">
        <f>SUM(C11,C16,C18,C20,C21,C23)</f>
        <v>8680</v>
      </c>
      <c r="D10" s="14">
        <f aca="true" t="shared" si="2" ref="D10:D12">C10-B10</f>
        <v>-6540</v>
      </c>
      <c r="E10" s="15">
        <f aca="true" t="shared" si="3" ref="E10:E12">IF(B10=0,"",D10/B10*100)</f>
        <v>-42.96977660972405</v>
      </c>
      <c r="F10" s="19"/>
    </row>
    <row r="11" spans="1:6" s="3" customFormat="1" ht="21" customHeight="1">
      <c r="A11" s="18" t="s">
        <v>14</v>
      </c>
      <c r="B11" s="14">
        <f>SUM(B12:B15)</f>
        <v>12820</v>
      </c>
      <c r="C11" s="14">
        <f>SUM(C12:C15)</f>
        <v>7300</v>
      </c>
      <c r="D11" s="14">
        <f t="shared" si="2"/>
        <v>-5520</v>
      </c>
      <c r="E11" s="15">
        <f t="shared" si="3"/>
        <v>-43.05772230889235</v>
      </c>
      <c r="F11" s="19"/>
    </row>
    <row r="12" spans="1:6" s="3" customFormat="1" ht="21" customHeight="1">
      <c r="A12" s="18" t="s">
        <v>15</v>
      </c>
      <c r="B12" s="14">
        <v>6770</v>
      </c>
      <c r="C12" s="14">
        <v>3200</v>
      </c>
      <c r="D12" s="14">
        <f t="shared" si="2"/>
        <v>-3570</v>
      </c>
      <c r="E12" s="15">
        <f t="shared" si="3"/>
        <v>-52.73264401772526</v>
      </c>
      <c r="F12" s="19"/>
    </row>
    <row r="13" spans="1:6" s="3" customFormat="1" ht="21" customHeight="1">
      <c r="A13" s="18" t="s">
        <v>16</v>
      </c>
      <c r="B13" s="14">
        <v>6050</v>
      </c>
      <c r="C13" s="14">
        <v>1500</v>
      </c>
      <c r="D13" s="14"/>
      <c r="E13" s="15"/>
      <c r="F13" s="19"/>
    </row>
    <row r="14" spans="1:6" s="3" customFormat="1" ht="21" customHeight="1">
      <c r="A14" s="18" t="s">
        <v>17</v>
      </c>
      <c r="B14" s="14"/>
      <c r="C14" s="14">
        <v>1500</v>
      </c>
      <c r="D14" s="14">
        <f aca="true" t="shared" si="4" ref="D14:D19">C14-B14</f>
        <v>1500</v>
      </c>
      <c r="E14" s="15">
        <f aca="true" t="shared" si="5" ref="E14:E19">IF(B14=0,"",D14/B14*100)</f>
      </c>
      <c r="F14" s="19"/>
    </row>
    <row r="15" spans="1:6" s="3" customFormat="1" ht="21" customHeight="1">
      <c r="A15" s="18" t="s">
        <v>18</v>
      </c>
      <c r="B15" s="14"/>
      <c r="C15" s="14">
        <v>1100</v>
      </c>
      <c r="D15" s="14"/>
      <c r="E15" s="15"/>
      <c r="F15" s="19"/>
    </row>
    <row r="16" spans="1:6" s="3" customFormat="1" ht="21" customHeight="1">
      <c r="A16" s="18" t="s">
        <v>19</v>
      </c>
      <c r="B16" s="14">
        <f>B17</f>
        <v>0</v>
      </c>
      <c r="C16" s="14">
        <f>C17</f>
        <v>0</v>
      </c>
      <c r="D16" s="14">
        <f t="shared" si="4"/>
        <v>0</v>
      </c>
      <c r="E16" s="15">
        <f t="shared" si="5"/>
      </c>
      <c r="F16" s="19"/>
    </row>
    <row r="17" spans="1:6" s="3" customFormat="1" ht="21" customHeight="1">
      <c r="A17" s="18" t="s">
        <v>20</v>
      </c>
      <c r="B17" s="14"/>
      <c r="C17" s="14"/>
      <c r="D17" s="14">
        <f t="shared" si="4"/>
        <v>0</v>
      </c>
      <c r="E17" s="15">
        <f t="shared" si="5"/>
      </c>
      <c r="F17" s="19"/>
    </row>
    <row r="18" spans="1:6" s="3" customFormat="1" ht="21" customHeight="1">
      <c r="A18" s="18" t="s">
        <v>21</v>
      </c>
      <c r="B18" s="14">
        <f>B19</f>
        <v>0</v>
      </c>
      <c r="C18" s="14">
        <f>C19</f>
        <v>0</v>
      </c>
      <c r="D18" s="14">
        <f t="shared" si="4"/>
        <v>0</v>
      </c>
      <c r="E18" s="15">
        <f t="shared" si="5"/>
      </c>
      <c r="F18" s="19"/>
    </row>
    <row r="19" spans="1:6" s="3" customFormat="1" ht="21" customHeight="1">
      <c r="A19" s="18" t="s">
        <v>22</v>
      </c>
      <c r="B19" s="14"/>
      <c r="C19" s="14"/>
      <c r="D19" s="14">
        <f t="shared" si="4"/>
        <v>0</v>
      </c>
      <c r="E19" s="15">
        <f t="shared" si="5"/>
      </c>
      <c r="F19" s="19"/>
    </row>
    <row r="20" spans="1:6" s="3" customFormat="1" ht="21" customHeight="1">
      <c r="A20" s="18" t="s">
        <v>23</v>
      </c>
      <c r="B20" s="14"/>
      <c r="C20" s="14"/>
      <c r="D20" s="14"/>
      <c r="E20" s="15"/>
      <c r="F20" s="19"/>
    </row>
    <row r="21" spans="1:6" s="3" customFormat="1" ht="21" customHeight="1">
      <c r="A21" s="18" t="s">
        <v>24</v>
      </c>
      <c r="B21" s="14">
        <v>2000</v>
      </c>
      <c r="C21" s="14">
        <v>1000</v>
      </c>
      <c r="D21" s="14">
        <f aca="true" t="shared" si="6" ref="D21:D23">C21-B21</f>
        <v>-1000</v>
      </c>
      <c r="E21" s="15">
        <f aca="true" t="shared" si="7" ref="E21:E23">IF(B21=0,"",D21/B21*100)</f>
        <v>-50</v>
      </c>
      <c r="F21" s="19"/>
    </row>
    <row r="22" spans="1:6" s="3" customFormat="1" ht="21" customHeight="1">
      <c r="A22" s="18" t="s">
        <v>20</v>
      </c>
      <c r="B22" s="14">
        <v>2000</v>
      </c>
      <c r="C22" s="14">
        <v>1000</v>
      </c>
      <c r="D22" s="14">
        <f t="shared" si="6"/>
        <v>-1000</v>
      </c>
      <c r="E22" s="15">
        <f t="shared" si="7"/>
        <v>-50</v>
      </c>
      <c r="F22" s="19"/>
    </row>
    <row r="23" spans="1:6" s="3" customFormat="1" ht="21" customHeight="1">
      <c r="A23" s="18" t="s">
        <v>25</v>
      </c>
      <c r="B23" s="14">
        <v>400</v>
      </c>
      <c r="C23" s="14">
        <v>380</v>
      </c>
      <c r="D23" s="14">
        <f t="shared" si="6"/>
        <v>-20</v>
      </c>
      <c r="E23" s="15">
        <f t="shared" si="7"/>
        <v>-5</v>
      </c>
      <c r="F23" s="19"/>
    </row>
    <row r="24" spans="1:6" s="3" customFormat="1" ht="21" customHeight="1">
      <c r="A24" s="18" t="s">
        <v>26</v>
      </c>
      <c r="B24" s="14">
        <f>SUM(B25)</f>
        <v>0</v>
      </c>
      <c r="C24" s="14">
        <f>SUM(C25)</f>
        <v>0</v>
      </c>
      <c r="D24" s="14">
        <f>SUM(D25)</f>
        <v>0</v>
      </c>
      <c r="E24" s="14">
        <f>SUM(E25)</f>
        <v>0</v>
      </c>
      <c r="F24" s="19"/>
    </row>
    <row r="25" spans="1:6" s="3" customFormat="1" ht="21" customHeight="1">
      <c r="A25" s="18" t="s">
        <v>27</v>
      </c>
      <c r="B25" s="14">
        <f>B26</f>
        <v>0</v>
      </c>
      <c r="C25" s="14">
        <f>C26</f>
        <v>0</v>
      </c>
      <c r="D25" s="14">
        <f aca="true" t="shared" si="8" ref="D25:D35">C25-B25</f>
        <v>0</v>
      </c>
      <c r="E25" s="15">
        <f aca="true" t="shared" si="9" ref="E25:E35">IF(B25=0,"",D25/B25*100)</f>
      </c>
      <c r="F25" s="19"/>
    </row>
    <row r="26" spans="1:6" s="3" customFormat="1" ht="21" customHeight="1">
      <c r="A26" s="18" t="s">
        <v>28</v>
      </c>
      <c r="B26" s="14"/>
      <c r="C26" s="14"/>
      <c r="D26" s="14">
        <f t="shared" si="8"/>
        <v>0</v>
      </c>
      <c r="E26" s="15">
        <f t="shared" si="9"/>
      </c>
      <c r="F26" s="19"/>
    </row>
    <row r="27" spans="1:6" s="3" customFormat="1" ht="21" customHeight="1">
      <c r="A27" s="18" t="s">
        <v>29</v>
      </c>
      <c r="B27" s="14">
        <f>SUM(B28,B32,B37)</f>
        <v>0</v>
      </c>
      <c r="C27" s="14">
        <f>SUM(C28,C32,C37)</f>
        <v>0</v>
      </c>
      <c r="D27" s="14">
        <f t="shared" si="8"/>
        <v>0</v>
      </c>
      <c r="E27" s="15">
        <f t="shared" si="9"/>
      </c>
      <c r="F27" s="19"/>
    </row>
    <row r="28" spans="1:6" s="3" customFormat="1" ht="21" customHeight="1">
      <c r="A28" s="20" t="s">
        <v>30</v>
      </c>
      <c r="B28" s="14">
        <f>SUM(B29:B31)</f>
        <v>0</v>
      </c>
      <c r="C28" s="14">
        <f>SUM(C29:C31)</f>
        <v>0</v>
      </c>
      <c r="D28" s="14">
        <f t="shared" si="8"/>
        <v>0</v>
      </c>
      <c r="E28" s="15">
        <f t="shared" si="9"/>
      </c>
      <c r="F28" s="19"/>
    </row>
    <row r="29" spans="1:6" s="3" customFormat="1" ht="21" customHeight="1">
      <c r="A29" s="20" t="s">
        <v>31</v>
      </c>
      <c r="B29" s="14"/>
      <c r="C29" s="14"/>
      <c r="D29" s="14">
        <f t="shared" si="8"/>
        <v>0</v>
      </c>
      <c r="E29" s="15">
        <f t="shared" si="9"/>
      </c>
      <c r="F29" s="19"/>
    </row>
    <row r="30" spans="1:6" s="3" customFormat="1" ht="21" customHeight="1">
      <c r="A30" s="20" t="s">
        <v>32</v>
      </c>
      <c r="B30" s="14"/>
      <c r="C30" s="14"/>
      <c r="D30" s="14">
        <f t="shared" si="8"/>
        <v>0</v>
      </c>
      <c r="E30" s="15">
        <f t="shared" si="9"/>
      </c>
      <c r="F30" s="19"/>
    </row>
    <row r="31" spans="1:6" s="3" customFormat="1" ht="21" customHeight="1">
      <c r="A31" s="20" t="s">
        <v>33</v>
      </c>
      <c r="B31" s="14"/>
      <c r="C31" s="14"/>
      <c r="D31" s="14">
        <f t="shared" si="8"/>
        <v>0</v>
      </c>
      <c r="E31" s="15">
        <f t="shared" si="9"/>
      </c>
      <c r="F31" s="19"/>
    </row>
    <row r="32" spans="1:6" s="3" customFormat="1" ht="21" customHeight="1">
      <c r="A32" s="20" t="s">
        <v>34</v>
      </c>
      <c r="B32" s="14">
        <f>SUM(B33:B36)</f>
        <v>0</v>
      </c>
      <c r="C32" s="14">
        <f>SUM(C33:C36)</f>
        <v>0</v>
      </c>
      <c r="D32" s="14">
        <f t="shared" si="8"/>
        <v>0</v>
      </c>
      <c r="E32" s="15">
        <f t="shared" si="9"/>
      </c>
      <c r="F32" s="19"/>
    </row>
    <row r="33" spans="1:6" s="3" customFormat="1" ht="21" customHeight="1">
      <c r="A33" s="20" t="s">
        <v>35</v>
      </c>
      <c r="B33" s="14"/>
      <c r="C33" s="14"/>
      <c r="D33" s="14">
        <f t="shared" si="8"/>
        <v>0</v>
      </c>
      <c r="E33" s="15">
        <f t="shared" si="9"/>
      </c>
      <c r="F33" s="19"/>
    </row>
    <row r="34" spans="1:6" s="3" customFormat="1" ht="21" customHeight="1">
      <c r="A34" s="20" t="s">
        <v>36</v>
      </c>
      <c r="B34" s="14"/>
      <c r="C34" s="14"/>
      <c r="D34" s="14">
        <f t="shared" si="8"/>
        <v>0</v>
      </c>
      <c r="E34" s="15">
        <f t="shared" si="9"/>
      </c>
      <c r="F34" s="19"/>
    </row>
    <row r="35" spans="1:6" s="3" customFormat="1" ht="21" customHeight="1">
      <c r="A35" s="20" t="s">
        <v>37</v>
      </c>
      <c r="B35" s="14"/>
      <c r="C35" s="14"/>
      <c r="D35" s="14">
        <f t="shared" si="8"/>
        <v>0</v>
      </c>
      <c r="E35" s="15">
        <f t="shared" si="9"/>
      </c>
      <c r="F35" s="19"/>
    </row>
    <row r="36" spans="1:6" s="3" customFormat="1" ht="21" customHeight="1">
      <c r="A36" s="20" t="s">
        <v>38</v>
      </c>
      <c r="B36" s="14"/>
      <c r="C36" s="14"/>
      <c r="D36" s="14"/>
      <c r="E36" s="15"/>
      <c r="F36" s="19"/>
    </row>
    <row r="37" spans="1:6" s="3" customFormat="1" ht="21" customHeight="1">
      <c r="A37" s="21" t="s">
        <v>39</v>
      </c>
      <c r="B37" s="14"/>
      <c r="C37" s="14"/>
      <c r="D37" s="14">
        <f aca="true" t="shared" si="10" ref="D37:D40">C37-B37</f>
        <v>0</v>
      </c>
      <c r="E37" s="15">
        <f aca="true" t="shared" si="11" ref="E37:E40">IF(B37=0,"",D37/B37*100)</f>
      </c>
      <c r="F37" s="19"/>
    </row>
    <row r="38" spans="1:6" s="3" customFormat="1" ht="21" customHeight="1">
      <c r="A38" s="18" t="s">
        <v>40</v>
      </c>
      <c r="B38" s="14">
        <f>B39</f>
        <v>480</v>
      </c>
      <c r="C38" s="14">
        <f>C39</f>
        <v>700</v>
      </c>
      <c r="D38" s="14">
        <f t="shared" si="10"/>
        <v>220</v>
      </c>
      <c r="E38" s="15">
        <f t="shared" si="11"/>
        <v>45.83333333333333</v>
      </c>
      <c r="F38" s="19"/>
    </row>
    <row r="39" spans="1:6" s="3" customFormat="1" ht="21" customHeight="1">
      <c r="A39" s="20" t="s">
        <v>41</v>
      </c>
      <c r="B39" s="14">
        <f>B40</f>
        <v>480</v>
      </c>
      <c r="C39" s="14">
        <f>C40</f>
        <v>700</v>
      </c>
      <c r="D39" s="14">
        <f t="shared" si="10"/>
        <v>220</v>
      </c>
      <c r="E39" s="15">
        <f t="shared" si="11"/>
        <v>45.83333333333333</v>
      </c>
      <c r="F39" s="19"/>
    </row>
    <row r="40" spans="1:6" s="3" customFormat="1" ht="21" customHeight="1">
      <c r="A40" s="20" t="s">
        <v>42</v>
      </c>
      <c r="B40" s="14">
        <v>480</v>
      </c>
      <c r="C40" s="14">
        <v>700</v>
      </c>
      <c r="D40" s="14">
        <f t="shared" si="10"/>
        <v>220</v>
      </c>
      <c r="E40" s="15">
        <f t="shared" si="11"/>
        <v>45.83333333333333</v>
      </c>
      <c r="F40" s="19"/>
    </row>
  </sheetData>
  <sheetProtection/>
  <mergeCells count="5">
    <mergeCell ref="A1:F1"/>
    <mergeCell ref="D3:E3"/>
    <mergeCell ref="A3:A4"/>
    <mergeCell ref="B3:B4"/>
    <mergeCell ref="C3:C4"/>
  </mergeCells>
  <dataValidations count="1">
    <dataValidation type="whole" allowBlank="1" showInputMessage="1" showErrorMessage="1" error="请输入整数！" sqref="B5 C5:D5 D6 D7 D8 D9 D10:D23 D25:D40">
      <formula1>-100000000</formula1>
      <formula2>100000000</formula2>
    </dataValidation>
  </dataValidations>
  <printOptions horizontalCentered="1"/>
  <pageMargins left="0.7875" right="0.7875" top="0.39375" bottom="0.5902777777777778" header="0.3145833333333333" footer="0.19652777777777777"/>
  <pageSetup firstPageNumber="53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lining</dc:creator>
  <cp:keywords/>
  <dc:description/>
  <cp:lastModifiedBy>微信用户</cp:lastModifiedBy>
  <dcterms:created xsi:type="dcterms:W3CDTF">2002-01-29T22:45:55Z</dcterms:created>
  <dcterms:modified xsi:type="dcterms:W3CDTF">2023-05-23T07:31:26Z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FEB90D495DF44BE7809298056C573CFF</vt:lpwstr>
  </property>
</Properties>
</file>