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tabRatio="602" firstSheet="10" activeTab="11"/>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<sst xmlns="http://schemas.openxmlformats.org/spreadsheetml/2006/main" count="213">
  <si>
    <t xml:space="preserve">2022年昌图县实验小学部门预算公开报表  </t>
  </si>
  <si>
    <t xml:space="preserve"> </t>
  </si>
  <si>
    <t>附表1：</t>
  </si>
  <si>
    <t xml:space="preserve">    2022年昌图县实验小学收支预算总表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</si>
  <si>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</si>
  <si>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</si>
  <si>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</si>
  <si>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</si>
  <si>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</si>
  <si>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</si>
  <si>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</si>
  <si>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</si>
  <si>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</si>
  <si>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</si>
  <si>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</si>
  <si>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</si>
  <si>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</si>
  <si>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</si>
  <si>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</si>
  <si>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</si>
  <si>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昌图县实验小学</t>
  </si>
  <si>
    <t>附表2：</t>
  </si>
  <si>
    <t>2022年昌图县实验小学收入预算总表</t>
  </si>
  <si>
    <t xml:space="preserve"> 单位：万元</t>
  </si>
  <si>
    <t>科目名称（类/款/项）</t>
  </si>
  <si>
    <t>教育支出（205）</t>
  </si>
  <si>
    <t xml:space="preserve">  普通教育（20502）</t>
  </si>
  <si>
    <t xml:space="preserve">    小学教育（2050202）</t>
  </si>
  <si>
    <t>社会保障和就业支出（208）</t>
  </si>
  <si>
    <t xml:space="preserve">  行政事业单位养老支出（20805）</t>
  </si>
  <si>
    <t xml:space="preserve">    机关事业单位基本养老保险缴费支出（2080505）</t>
  </si>
  <si>
    <t>住房保障支出（221）</t>
  </si>
  <si>
    <t xml:space="preserve">  住房改革支出（22102）</t>
  </si>
  <si>
    <t xml:space="preserve">    住房公积金（2210201）</t>
  </si>
  <si>
    <t>附表3：</t>
  </si>
  <si>
    <t>2022年昌图县实验小学支出预算总表</t>
  </si>
  <si>
    <t>基本支出</t>
  </si>
  <si>
    <t>附表4：</t>
  </si>
  <si>
    <t>2022年昌图县实验小学经济分类情况表</t>
  </si>
  <si>
    <t>预算科目名称</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</si>
  <si>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</si>
  <si>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</si>
  <si>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</si>
  <si>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</si>
  <si>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</si>
  <si>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</si>
  <si>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</si>
  <si>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</si>
  <si>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</si>
  <si>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</si>
  <si>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</si>
  <si>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</si>
  <si>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</si>
  <si>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</si>
  <si>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 xml:space="preserve">  基本工资</t>
  </si>
  <si>
    <t xml:space="preserve">  津贴补贴</t>
  </si>
  <si>
    <t xml:space="preserve">  绩效工资</t>
  </si>
  <si>
    <t xml:space="preserve">  机关事业单位基本养老保险缴费</t>
  </si>
  <si>
    <t xml:space="preserve">  职工基本医疗保险缴费</t>
  </si>
  <si>
    <t xml:space="preserve">  其他社会保障缴费</t>
  </si>
  <si>
    <t xml:space="preserve">  住房公积金</t>
  </si>
  <si>
    <t xml:space="preserve">  其他工资福利支出</t>
  </si>
  <si>
    <t xml:space="preserve">  办公费</t>
  </si>
  <si>
    <t xml:space="preserve">  印刷费</t>
  </si>
  <si>
    <t xml:space="preserve">  水费</t>
  </si>
  <si>
    <t xml:space="preserve">  电费</t>
  </si>
  <si>
    <t xml:space="preserve">  邮电费</t>
  </si>
  <si>
    <t xml:space="preserve">  物业管理费</t>
  </si>
  <si>
    <t xml:space="preserve">  会议费</t>
  </si>
  <si>
    <t xml:space="preserve">  培训费</t>
  </si>
  <si>
    <t xml:space="preserve">  福利费</t>
  </si>
  <si>
    <t>对个人和家庭的补助</t>
  </si>
  <si>
    <t xml:space="preserve">  退休费</t>
  </si>
  <si>
    <t xml:space="preserve">  生活补助</t>
  </si>
  <si>
    <t xml:space="preserve">  奖励金</t>
  </si>
  <si>
    <t xml:space="preserve">  资本性支出</t>
  </si>
  <si>
    <t xml:space="preserve">  设备购置费</t>
  </si>
  <si>
    <t xml:space="preserve">  专用材料费</t>
  </si>
  <si>
    <t xml:space="preserve">  维修维护费</t>
  </si>
  <si>
    <t>附表6：</t>
  </si>
  <si>
    <t>2022年昌图县实验小学财政拨款收支预算总表</t>
  </si>
  <si>
    <t>收            入</t>
  </si>
  <si>
    <t>支                  出</t>
  </si>
  <si>
    <t>项                    目</t>
  </si>
  <si>
    <t>2022年预算数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</si>
  <si>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</si>
  <si>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</si>
  <si>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</si>
  <si>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</si>
  <si>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</si>
  <si>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</si>
  <si>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</si>
  <si>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</si>
  <si>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</si>
  <si>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</si>
  <si>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</si>
  <si>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</si>
  <si>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</si>
  <si>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</si>
  <si>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</si>
  <si>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</si>
  <si>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</si>
  <si>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</si>
  <si>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</si>
  <si>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</si>
  <si>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</si>
  <si>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</si>
  <si>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</si>
  <si>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</si>
  <si>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</si>
  <si>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</si>
  <si>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</si>
  <si>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</si>
  <si>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</si>
  <si>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</si>
  <si>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</si>
  <si>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</si>
  <si>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</si>
  <si>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</si>
  <si>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</si>
  <si>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</si>
  <si>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</si>
  <si>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</si>
  <si>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</si>
  <si>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2022年昌图县实验小学一般公共预算支出表</t>
  </si>
  <si>
    <t>附表8：</t>
  </si>
  <si>
    <t>2022年昌图县实验小学一般公共预算基本支出表</t>
  </si>
  <si>
    <t>科目名称</t>
  </si>
  <si>
    <t>2021年基本支出</t>
  </si>
  <si>
    <t>合  计</t>
  </si>
  <si>
    <t>人员经费</t>
  </si>
  <si>
    <t>公用经费</t>
  </si>
  <si>
    <t>附表9：</t>
  </si>
  <si>
    <t>2022年昌图县实验小学财政拨款收入安排的预算支出表</t>
  </si>
  <si>
    <t>附表10：</t>
  </si>
  <si>
    <t>2022年***市提前告知专项支出表</t>
  </si>
  <si>
    <t>附表11：</t>
  </si>
  <si>
    <t>2022年昌图县实验小学纳入预算管理的行政事业性收费收入安排的预算支出表</t>
  </si>
  <si>
    <t>附表12：</t>
  </si>
  <si>
    <t>2022年***部门政府性基金预算收入安排的预算支出表</t>
  </si>
  <si>
    <t>附表13：</t>
  </si>
  <si>
    <t>2022年***纳入专户管理的行政事业性收费收入安排的预算支出表</t>
  </si>
  <si>
    <t>附表14：</t>
  </si>
  <si>
    <t>2022年***部门债务支出预算情况表</t>
  </si>
  <si>
    <t>项目名称</t>
  </si>
  <si>
    <t>项目内容</t>
  </si>
  <si>
    <t>附表15：</t>
  </si>
  <si>
    <t xml:space="preserve">2022年昌图县实验小学项目支出预算明细表           
</t>
  </si>
  <si>
    <t>部门(单位)名称</t>
  </si>
  <si>
    <t>纳入专户管理的行政事业性收费收</t>
  </si>
  <si>
    <t>项目绩效目标</t>
  </si>
  <si>
    <t>设备购置费</t>
  </si>
  <si>
    <t>专用材料费</t>
  </si>
  <si>
    <t>维修维护费</t>
  </si>
  <si>
    <t>附表16：</t>
  </si>
  <si>
    <t>2022年***部门一般公共预算“三公”经费支出情况表</t>
  </si>
  <si>
    <t>项        目</t>
  </si>
  <si>
    <t>2020年预算数</t>
  </si>
  <si>
    <t>2021年预算数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</si>
  <si>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</si>
  <si>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</si>
  <si>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</si>
  <si>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</si>
  <si>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</si>
  <si>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</si>
  <si>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</si>
  <si>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2022年***部门政府采购支出预算表</t>
  </si>
  <si>
    <t xml:space="preserve">              单位：万元</t>
  </si>
  <si>
    <t>单位名称科目名称（类/款/项）</t>
  </si>
  <si>
    <t>附表18：</t>
  </si>
  <si>
    <t>2022年***部门财政资金安排的政府购买服务项目支出表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</si>
  <si>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</si>
  <si>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</si>
  <si>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</si>
  <si>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</si>
  <si>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</si>
  <si>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</si>
  <si>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</si>
  <si>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</si>
  <si>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</si>
  <si>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</si>
  <si>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</si>
  <si>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</si>
  <si>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</si>
  <si>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</si>
  <si>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</si>
  <si>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2022年昌图县实验小学支出功能分类预算表</t>
  </si>
  <si>
    <t>表19</t>
  </si>
  <si>
    <t>部门名称：</t>
  </si>
  <si>
    <t>科目编码</t>
  </si>
  <si>
    <t>本年收入</t>
  </si>
  <si>
    <t>一般公共
预算</t>
  </si>
  <si>
    <t>政府性基金预算</t>
  </si>
  <si>
    <t>国有资本经营预算</t>
  </si>
  <si>
    <t>财政专户管理资金</t>
  </si>
  <si>
    <t>205</t>
  </si>
  <si>
    <t>教育支出</t>
  </si>
  <si>
    <t>20502</t>
  </si>
  <si>
    <t xml:space="preserve">  普通教育</t>
  </si>
  <si>
    <t>2050202</t>
  </si>
  <si>
    <t xml:space="preserve">    小学教育</t>
  </si>
  <si>
    <t>208</t>
  </si>
  <si>
    <t>社会保障和就业支出</t>
  </si>
  <si>
    <t>20805</t>
  </si>
  <si>
    <t xml:space="preserve">  行政事业单位养老支出</t>
  </si>
  <si>
    <t>2080505</t>
  </si>
  <si>
    <t xml:space="preserve">    机关事业单位基本养老保险缴费支出</t>
  </si>
  <si>
    <t>221</t>
  </si>
  <si>
    <t>住房保障支出</t>
  </si>
  <si>
    <t>22102</t>
  </si>
  <si>
    <t xml:space="preserve">  住房改革支出</t>
  </si>
  <si>
    <t>2210201</t>
  </si>
  <si>
    <t xml:space="preserve">    住房公积金</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</si>
</sst>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00_ "/>
    <numFmt numFmtId="178" formatCode="#,##0.0;[Red]\-#,##0.0"/>
    <numFmt numFmtId="179" formatCode="0.00_);[Red]\(0.00\)"/>
    <numFmt numFmtId="180" formatCode="0.00_ "/>
    <numFmt numFmtId="181" formatCode="0.0_);[Red]\(0.0\)"/>
  </numFmts>
  <fonts count="38">
    <font>
      <sz val="12"/>
      <name val="宋体"/>
      <charset val="134"/>
    </font>
    <font>
      <sz val="9"/>
      <name val="SimSun"/>
      <charset val="134"/>
    </font>
    <font>
      <b/>
      <sz val="22"/>
      <name val="宋体"/>
      <charset val="134"/>
    </font>
    <font>
      <sz val="10"/>
      <name val="宋体"/>
      <charset val="134"/>
    </font>
    <font>
      <sz val="18"/>
      <name val="黑体"/>
      <charset val="134"/>
    </font>
    <font>
      <b/>
      <sz val="10"/>
      <name val="宋体"/>
      <charset val="134"/>
    </font>
    <font>
      <sz val="9"/>
      <name val="宋体"/>
      <charset val="134"/>
    </font>
    <font>
      <b/>
      <sz val="12"/>
      <name val="宋体"/>
      <charset val="134"/>
    </font>
    <font>
      <b/>
      <sz val="22"/>
      <color indexed="8"/>
      <name val="宋体"/>
      <charset val="134"/>
    </font>
    <font>
      <b/>
      <sz val="20"/>
      <name val="宋体"/>
      <charset val="134"/>
    </font>
    <font>
      <b/>
      <sz val="18"/>
      <name val="宋体"/>
      <charset val="134"/>
    </font>
    <font>
      <b/>
      <sz val="16"/>
      <name val="宋体"/>
      <charset val="134"/>
    </font>
    <font>
      <b/>
      <sz val="9"/>
      <name val="宋体"/>
      <charset val="134"/>
    </font>
    <font>
      <sz val="11"/>
      <name val="宋体"/>
      <charset val="134"/>
    </font>
    <font>
      <sz val="28"/>
      <name val="宋体"/>
      <charset val="134"/>
    </font>
    <font>
      <sz val="22"/>
      <name val="宋体"/>
      <charset val="134"/>
    </font>
    <font>
      <sz val="11"/>
      <color theme="1"/>
      <name val="宋体"/>
      <charset val="134"/>
      <scheme val="minor"/>
    </font>
    <font>
      <sz val="10"/>
      <name val="Arial"/>
      <charset val="134"/>
    </font>
    <font>
      <sz val="11"/>
      <color indexed="8"/>
      <name val="宋体"/>
      <charset val="134"/>
    </font>
    <font>
      <b/>
      <sz val="11"/>
      <color indexed="56"/>
      <name val="宋体"/>
      <charset val="134"/>
    </font>
    <font>
      <sz val="11"/>
      <color indexed="20"/>
      <name val="宋体"/>
      <charset val="134"/>
    </font>
    <font>
      <sz val="11"/>
      <color indexed="9"/>
      <name val="宋体"/>
      <charset val="134"/>
    </font>
    <font>
      <sz val="11"/>
      <color indexed="60"/>
      <name val="宋体"/>
      <charset val="134"/>
    </font>
    <font>
      <sz val="11"/>
      <color indexed="62"/>
      <name val="宋体"/>
      <charset val="134"/>
    </font>
    <font>
      <u/>
      <sz val="11"/>
      <color rgb="FF0000FF"/>
      <name val="宋体"/>
      <charset val="0"/>
      <scheme val="minor"/>
    </font>
    <font>
      <sz val="10"/>
      <name val="Geneva"/>
      <charset val="134"/>
    </font>
    <font>
      <u/>
      <sz val="11"/>
      <color rgb="FF800080"/>
      <name val="宋体"/>
      <charset val="0"/>
      <scheme val="minor"/>
    </font>
    <font>
      <sz val="11"/>
      <color indexed="52"/>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1"/>
      <color indexed="8"/>
      <name val="宋体"/>
      <charset val="134"/>
    </font>
    <font>
      <b/>
      <sz val="13"/>
      <color indexed="56"/>
      <name val="宋体"/>
      <charset val="134"/>
    </font>
    <font>
      <sz val="11"/>
      <color indexed="17"/>
      <name val="宋体"/>
      <charset val="134"/>
    </font>
    <font>
      <b/>
      <sz val="11"/>
      <color indexed="63"/>
      <name val="宋体"/>
      <charset val="134"/>
    </font>
    <font>
      <b/>
      <sz val="11"/>
      <color indexed="52"/>
      <name val="宋体"/>
      <charset val="134"/>
    </font>
    <font>
      <b/>
      <sz val="11"/>
      <color indexed="9"/>
      <name val="宋体"/>
      <charset val="134"/>
    </font>
  </fonts>
  <fills count="30">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rgb="FF92D050"/>
        <bgColor rgb="FFFFFFFF"/>
      </patternFill>
    </fill>
    <fill>
      <patternFill patternType="solid">
        <fgColor rgb="FFFFFF00"/>
        <bgColor indexed="64"/>
      </patternFill>
    </fill>
    <fill>
      <patternFill patternType="solid">
        <fgColor theme="0"/>
        <bgColor indexed="64"/>
      </patternFill>
    </fill>
    <fill>
      <patternFill patternType="solid">
        <fgColor theme="0"/>
        <bgColor rgb="FFFFFFFF"/>
      </patternFill>
    </fill>
    <fill>
      <patternFill patternType="solid">
        <fgColor indexed="11"/>
        <bgColor indexed="64"/>
      </patternFill>
    </fill>
    <fill>
      <patternFill patternType="solid">
        <fgColor indexed="42"/>
        <bgColor indexed="64"/>
      </patternFill>
    </fill>
    <fill>
      <patternFill patternType="solid">
        <fgColor indexed="51"/>
        <bgColor indexed="64"/>
      </patternFill>
    </fill>
    <fill>
      <patternFill patternType="solid">
        <fgColor indexed="46"/>
        <bgColor indexed="64"/>
      </patternFill>
    </fill>
    <fill>
      <patternFill patternType="solid">
        <fgColor indexed="44"/>
        <bgColor indexed="64"/>
      </patternFill>
    </fill>
    <fill>
      <patternFill patternType="solid">
        <fgColor indexed="45"/>
        <bgColor indexed="64"/>
      </patternFill>
    </fill>
    <fill>
      <patternFill patternType="solid">
        <fgColor indexed="52"/>
        <bgColor indexed="64"/>
      </patternFill>
    </fill>
    <fill>
      <patternFill patternType="solid">
        <fgColor indexed="43"/>
        <bgColor indexed="64"/>
      </patternFill>
    </fill>
    <fill>
      <patternFill patternType="solid">
        <fgColor indexed="36"/>
        <bgColor indexed="64"/>
      </patternFill>
    </fill>
    <fill>
      <patternFill patternType="solid">
        <fgColor indexed="30"/>
        <bgColor indexed="64"/>
      </patternFill>
    </fill>
    <fill>
      <patternFill patternType="solid">
        <fgColor indexed="47"/>
        <bgColor indexed="64"/>
      </patternFill>
    </fill>
    <fill>
      <patternFill patternType="solid">
        <fgColor indexed="26"/>
        <bgColor indexed="64"/>
      </patternFill>
    </fill>
    <fill>
      <patternFill patternType="solid">
        <fgColor indexed="49"/>
        <bgColor indexed="64"/>
      </patternFill>
    </fill>
    <fill>
      <patternFill patternType="solid">
        <fgColor indexed="29"/>
        <bgColor indexed="64"/>
      </patternFill>
    </fill>
    <fill>
      <patternFill patternType="solid">
        <fgColor indexed="53"/>
        <bgColor indexed="64"/>
      </patternFill>
    </fill>
    <fill>
      <patternFill patternType="solid">
        <fgColor indexed="57"/>
        <bgColor indexed="64"/>
      </patternFill>
    </fill>
    <fill>
      <patternFill patternType="solid">
        <fgColor indexed="6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27"/>
        <bgColor indexed="64"/>
      </patternFill>
    </fill>
    <fill>
      <patternFill patternType="solid">
        <fgColor indexed="55"/>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42" fontId="16" fillId="0" borderId="0" applyFont="0" applyFill="0" applyBorder="0" applyAlignment="0" applyProtection="0">
      <alignment vertical="center"/>
    </xf>
    <xf numFmtId="0" fontId="18" fillId="9" borderId="0" applyNumberFormat="0" applyBorder="0" applyAlignment="0" applyProtection="0">
      <alignment vertical="center"/>
    </xf>
    <xf numFmtId="0" fontId="23" fillId="18" borderId="1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8" borderId="0" applyNumberFormat="0" applyBorder="0" applyAlignment="0" applyProtection="0">
      <alignment vertical="center"/>
    </xf>
    <xf numFmtId="0" fontId="20" fillId="13" borderId="0" applyNumberFormat="0" applyBorder="0" applyAlignment="0" applyProtection="0">
      <alignment vertical="center"/>
    </xf>
    <xf numFmtId="43" fontId="16" fillId="0" borderId="0" applyFont="0" applyFill="0" applyBorder="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6" fillId="0" borderId="0">
      <alignment vertical="center"/>
    </xf>
    <xf numFmtId="0" fontId="26" fillId="0" borderId="0" applyNumberFormat="0" applyFill="0" applyBorder="0" applyAlignment="0" applyProtection="0">
      <alignment vertical="center"/>
    </xf>
    <xf numFmtId="0" fontId="6" fillId="19" borderId="17" applyNumberFormat="0" applyFont="0" applyAlignment="0" applyProtection="0">
      <alignment vertical="center"/>
    </xf>
    <xf numFmtId="0" fontId="21" fillId="21"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3" fillId="0" borderId="21" applyNumberFormat="0" applyFill="0" applyAlignment="0" applyProtection="0">
      <alignment vertical="center"/>
    </xf>
    <xf numFmtId="0" fontId="6" fillId="0" borderId="0">
      <alignment vertical="center"/>
    </xf>
    <xf numFmtId="0" fontId="21" fillId="17" borderId="0" applyNumberFormat="0" applyBorder="0" applyAlignment="0" applyProtection="0">
      <alignment vertical="center"/>
    </xf>
    <xf numFmtId="0" fontId="19" fillId="0" borderId="22" applyNumberFormat="0" applyFill="0" applyAlignment="0" applyProtection="0">
      <alignment vertical="center"/>
    </xf>
    <xf numFmtId="0" fontId="21" fillId="16" borderId="0" applyNumberFormat="0" applyBorder="0" applyAlignment="0" applyProtection="0">
      <alignment vertical="center"/>
    </xf>
    <xf numFmtId="0" fontId="35" fillId="27" borderId="23" applyNumberFormat="0" applyAlignment="0" applyProtection="0">
      <alignment vertical="center"/>
    </xf>
    <xf numFmtId="0" fontId="36" fillId="27" borderId="16" applyNumberFormat="0" applyAlignment="0" applyProtection="0">
      <alignment vertical="center"/>
    </xf>
    <xf numFmtId="0" fontId="37" fillId="29" borderId="24" applyNumberFormat="0" applyAlignment="0" applyProtection="0">
      <alignment vertical="center"/>
    </xf>
    <xf numFmtId="0" fontId="18" fillId="18" borderId="0" applyNumberFormat="0" applyBorder="0" applyAlignment="0" applyProtection="0">
      <alignment vertical="center"/>
    </xf>
    <xf numFmtId="0" fontId="21" fillId="26" borderId="0" applyNumberFormat="0" applyBorder="0" applyAlignment="0" applyProtection="0">
      <alignment vertical="center"/>
    </xf>
    <xf numFmtId="0" fontId="27" fillId="0" borderId="18" applyNumberFormat="0" applyFill="0" applyAlignment="0" applyProtection="0">
      <alignment vertical="center"/>
    </xf>
    <xf numFmtId="0" fontId="32" fillId="0" borderId="20" applyNumberFormat="0" applyFill="0" applyAlignment="0" applyProtection="0">
      <alignment vertical="center"/>
    </xf>
    <xf numFmtId="0" fontId="34" fillId="9" borderId="0" applyNumberFormat="0" applyBorder="0" applyAlignment="0" applyProtection="0">
      <alignment vertical="center"/>
    </xf>
    <xf numFmtId="0" fontId="22" fillId="15" borderId="0" applyNumberFormat="0" applyBorder="0" applyAlignment="0" applyProtection="0">
      <alignment vertical="center"/>
    </xf>
    <xf numFmtId="0" fontId="18" fillId="28"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21" borderId="0" applyNumberFormat="0" applyBorder="0" applyAlignment="0" applyProtection="0">
      <alignment vertical="center"/>
    </xf>
    <xf numFmtId="0" fontId="21" fillId="23" borderId="0" applyNumberFormat="0" applyBorder="0" applyAlignment="0" applyProtection="0">
      <alignment vertical="center"/>
    </xf>
    <xf numFmtId="0" fontId="21" fillId="16"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21" fillId="20" borderId="0" applyNumberFormat="0" applyBorder="0" applyAlignment="0" applyProtection="0">
      <alignment vertical="center"/>
    </xf>
    <xf numFmtId="0" fontId="18" fillId="12" borderId="0" applyNumberFormat="0" applyBorder="0" applyAlignment="0" applyProtection="0">
      <alignment vertical="center"/>
    </xf>
    <xf numFmtId="0" fontId="21" fillId="20" borderId="0" applyNumberFormat="0" applyBorder="0" applyAlignment="0" applyProtection="0">
      <alignment vertical="center"/>
    </xf>
    <xf numFmtId="0" fontId="21" fillId="22" borderId="0" applyNumberFormat="0" applyBorder="0" applyAlignment="0" applyProtection="0">
      <alignment vertical="center"/>
    </xf>
    <xf numFmtId="0" fontId="6" fillId="0" borderId="0"/>
    <xf numFmtId="0" fontId="6" fillId="0" borderId="0">
      <alignment vertical="center"/>
    </xf>
    <xf numFmtId="0" fontId="18" fillId="10" borderId="0" applyNumberFormat="0" applyBorder="0" applyAlignment="0" applyProtection="0">
      <alignment vertical="center"/>
    </xf>
    <xf numFmtId="0" fontId="0" fillId="0" borderId="0">
      <alignment vertical="center"/>
    </xf>
    <xf numFmtId="0" fontId="21" fillId="14" borderId="0" applyNumberFormat="0" applyBorder="0" applyAlignment="0" applyProtection="0">
      <alignment vertical="center"/>
    </xf>
    <xf numFmtId="0" fontId="0" fillId="0" borderId="0">
      <alignment vertical="center"/>
    </xf>
    <xf numFmtId="0" fontId="17" fillId="0" borderId="0"/>
    <xf numFmtId="0" fontId="0" fillId="0" borderId="0"/>
    <xf numFmtId="0" fontId="6" fillId="0" borderId="0"/>
    <xf numFmtId="0" fontId="6" fillId="0" borderId="0"/>
    <xf numFmtId="0" fontId="25" fillId="0" borderId="0"/>
  </cellStyleXfs>
  <cellXfs count="200">
    <xf numFmtId="0" fontId="0" fillId="0" borderId="0" xfId="0"/>
    <xf numFmtId="0" fontId="0" fillId="0" borderId="0" xfId="0" applyFont="1" applyAlignment="1">
      <alignment vertical="center"/>
    </xf>
    <xf numFmtId="0" fontId="1" fillId="0" borderId="0" xfId="0" applyFont="1" applyBorder="1" applyAlignment="1">
      <alignment vertical="center" wrapText="1"/>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left" vertical="center"/>
    </xf>
    <xf numFmtId="2"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wrapText="1"/>
    </xf>
    <xf numFmtId="176" fontId="3" fillId="2" borderId="0"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left" vertical="center" wrapText="1"/>
    </xf>
    <xf numFmtId="0" fontId="0" fillId="0" borderId="0" xfId="0" applyFont="1"/>
    <xf numFmtId="0" fontId="4" fillId="0" borderId="0" xfId="54" applyFont="1" applyAlignment="1">
      <alignment horizontal="center" vertical="center"/>
    </xf>
    <xf numFmtId="0" fontId="5" fillId="0" borderId="2" xfId="54" applyFont="1" applyBorder="1" applyAlignment="1">
      <alignment horizontal="center" vertical="center" wrapText="1"/>
    </xf>
    <xf numFmtId="0" fontId="5" fillId="0" borderId="2" xfId="55" applyFont="1" applyBorder="1" applyAlignment="1">
      <alignment horizontal="center" vertical="center" wrapText="1"/>
    </xf>
    <xf numFmtId="49" fontId="0" fillId="3" borderId="2" xfId="0" applyNumberFormat="1" applyFill="1" applyBorder="1" applyAlignment="1">
      <alignment horizontal="left" vertical="center"/>
    </xf>
    <xf numFmtId="0" fontId="0" fillId="3" borderId="2" xfId="0" applyNumberFormat="1" applyFont="1" applyFill="1" applyBorder="1" applyAlignment="1">
      <alignment horizontal="right" vertical="center"/>
    </xf>
    <xf numFmtId="0" fontId="3" fillId="0" borderId="3" xfId="54" applyFont="1" applyBorder="1" applyAlignment="1">
      <alignment horizontal="right" vertical="center"/>
    </xf>
    <xf numFmtId="0" fontId="5" fillId="0" borderId="2" xfId="55" applyFont="1" applyFill="1" applyBorder="1" applyAlignment="1">
      <alignment horizontal="center" vertical="center" wrapText="1"/>
    </xf>
    <xf numFmtId="0" fontId="6" fillId="0" borderId="0" xfId="12" applyFont="1" applyFill="1" applyAlignment="1"/>
    <xf numFmtId="0" fontId="3" fillId="0" borderId="0" xfId="12" applyFont="1" applyFill="1">
      <alignment vertical="center"/>
    </xf>
    <xf numFmtId="0" fontId="6" fillId="0" borderId="0" xfId="12" applyFont="1" applyAlignment="1"/>
    <xf numFmtId="0" fontId="6" fillId="0" borderId="0" xfId="12">
      <alignment vertical="center"/>
    </xf>
    <xf numFmtId="0" fontId="2" fillId="0" borderId="0" xfId="12" applyNumberFormat="1" applyFont="1" applyFill="1" applyAlignment="1" applyProtection="1">
      <alignment horizontal="center"/>
    </xf>
    <xf numFmtId="0" fontId="5" fillId="0" borderId="0" xfId="12" applyFont="1" applyFill="1" applyAlignment="1"/>
    <xf numFmtId="0" fontId="5" fillId="0" borderId="0" xfId="12" applyFont="1" applyAlignment="1"/>
    <xf numFmtId="0" fontId="5" fillId="0" borderId="2" xfId="12" applyFont="1" applyBorder="1" applyAlignment="1">
      <alignment horizontal="center" vertical="center" wrapText="1"/>
    </xf>
    <xf numFmtId="0" fontId="5" fillId="0" borderId="2" xfId="12" applyFont="1" applyFill="1" applyBorder="1" applyAlignment="1">
      <alignment horizontal="center" vertical="center" wrapText="1"/>
    </xf>
    <xf numFmtId="0" fontId="5" fillId="0" borderId="2" xfId="22" applyFont="1" applyFill="1" applyBorder="1" applyAlignment="1">
      <alignment horizontal="center" vertical="center" wrapText="1"/>
    </xf>
    <xf numFmtId="0" fontId="0" fillId="3" borderId="2"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179" fontId="0" fillId="3" borderId="2" xfId="0" applyNumberFormat="1" applyFill="1" applyBorder="1" applyAlignment="1">
      <alignment horizontal="right" vertical="center" wrapText="1"/>
    </xf>
    <xf numFmtId="49" fontId="3" fillId="0" borderId="0" xfId="0" applyNumberFormat="1" applyFont="1" applyFill="1" applyBorder="1" applyAlignment="1" applyProtection="1">
      <alignment horizontal="left" vertical="center" wrapText="1"/>
    </xf>
    <xf numFmtId="178" fontId="3" fillId="0" borderId="0" xfId="0" applyNumberFormat="1" applyFont="1" applyFill="1" applyBorder="1" applyAlignment="1" applyProtection="1">
      <alignment horizontal="right" vertical="center" wrapText="1"/>
    </xf>
    <xf numFmtId="0" fontId="6" fillId="0" borderId="0" xfId="12" applyFont="1" applyBorder="1" applyAlignment="1"/>
    <xf numFmtId="0" fontId="6" fillId="0" borderId="0" xfId="12" applyFill="1">
      <alignment vertical="center"/>
    </xf>
    <xf numFmtId="0" fontId="5" fillId="0" borderId="3" xfId="12" applyFont="1" applyFill="1" applyBorder="1" applyAlignment="1">
      <alignment horizontal="right" vertical="center"/>
    </xf>
    <xf numFmtId="0" fontId="5" fillId="0" borderId="0" xfId="0" applyFont="1" applyAlignment="1">
      <alignment horizontal="center"/>
    </xf>
    <xf numFmtId="0" fontId="7" fillId="0" borderId="0" xfId="0" applyFont="1" applyFill="1"/>
    <xf numFmtId="0" fontId="0" fillId="0" borderId="0" xfId="0" applyFill="1"/>
    <xf numFmtId="0" fontId="8" fillId="0" borderId="0" xfId="0" applyFont="1" applyAlignment="1">
      <alignment horizontal="center" vertical="center"/>
    </xf>
    <xf numFmtId="0" fontId="3" fillId="0" borderId="0" xfId="0" applyFont="1"/>
    <xf numFmtId="0" fontId="3" fillId="0" borderId="0" xfId="0" applyFont="1" applyAlignment="1">
      <alignment horizontal="right"/>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2" xfId="0" applyFont="1" applyFill="1" applyBorder="1" applyAlignment="1">
      <alignment vertical="center"/>
    </xf>
    <xf numFmtId="179" fontId="3" fillId="0" borderId="2" xfId="0" applyNumberFormat="1" applyFont="1" applyFill="1" applyBorder="1" applyAlignment="1">
      <alignment horizontal="right" vertical="center" wrapText="1"/>
    </xf>
    <xf numFmtId="177" fontId="7" fillId="0" borderId="0" xfId="0" applyNumberFormat="1" applyFont="1" applyFill="1"/>
    <xf numFmtId="0" fontId="3" fillId="0" borderId="2" xfId="0" applyFont="1" applyFill="1" applyBorder="1" applyAlignment="1">
      <alignment vertical="center" wrapText="1"/>
    </xf>
    <xf numFmtId="0" fontId="0" fillId="0" borderId="0" xfId="50" applyFont="1">
      <alignment vertical="center"/>
    </xf>
    <xf numFmtId="0" fontId="6" fillId="0" borderId="0" xfId="50" applyFill="1">
      <alignment vertical="center"/>
    </xf>
    <xf numFmtId="0" fontId="6" fillId="0" borderId="0" xfId="50">
      <alignment vertical="center"/>
    </xf>
    <xf numFmtId="0" fontId="3" fillId="0" borderId="0" xfId="22" applyFont="1" applyAlignment="1">
      <alignment vertical="center"/>
    </xf>
    <xf numFmtId="0" fontId="9" fillId="0" borderId="0" xfId="50" applyFont="1" applyFill="1" applyAlignment="1">
      <alignment horizontal="center" vertical="center" wrapText="1"/>
    </xf>
    <xf numFmtId="0" fontId="3" fillId="0" borderId="0" xfId="50" applyFont="1">
      <alignment vertical="center"/>
    </xf>
    <xf numFmtId="0" fontId="3" fillId="0" borderId="6" xfId="50" applyNumberFormat="1" applyFont="1" applyFill="1" applyBorder="1" applyAlignment="1" applyProtection="1">
      <alignment horizontal="center" vertical="center"/>
    </xf>
    <xf numFmtId="0" fontId="3" fillId="0" borderId="6" xfId="50" applyNumberFormat="1" applyFont="1" applyFill="1" applyBorder="1" applyAlignment="1" applyProtection="1">
      <alignment horizontal="center" vertical="center" wrapText="1"/>
    </xf>
    <xf numFmtId="0" fontId="3" fillId="0" borderId="7" xfId="50" applyNumberFormat="1" applyFont="1" applyFill="1" applyBorder="1" applyAlignment="1" applyProtection="1">
      <alignment horizontal="center" vertical="center" wrapText="1"/>
    </xf>
    <xf numFmtId="0" fontId="3" fillId="0" borderId="6" xfId="22" applyFont="1" applyFill="1" applyBorder="1" applyAlignment="1">
      <alignment horizontal="center" vertical="center" wrapText="1"/>
    </xf>
    <xf numFmtId="0" fontId="3" fillId="0" borderId="8" xfId="50" applyNumberFormat="1" applyFont="1" applyFill="1" applyBorder="1" applyAlignment="1" applyProtection="1">
      <alignment horizontal="center" vertical="center" wrapText="1"/>
    </xf>
    <xf numFmtId="49" fontId="3" fillId="0" borderId="2" xfId="50" applyNumberFormat="1" applyFont="1" applyFill="1" applyBorder="1" applyAlignment="1" applyProtection="1">
      <alignment horizontal="left" vertical="center" wrapText="1"/>
    </xf>
    <xf numFmtId="49" fontId="3" fillId="0" borderId="9" xfId="50" applyNumberFormat="1" applyFont="1" applyFill="1" applyBorder="1" applyAlignment="1" applyProtection="1">
      <alignment horizontal="left" vertical="center" wrapText="1"/>
    </xf>
    <xf numFmtId="180" fontId="3" fillId="0" borderId="9" xfId="50" applyNumberFormat="1" applyFont="1" applyFill="1" applyBorder="1" applyAlignment="1" applyProtection="1">
      <alignment horizontal="right" vertical="center" wrapText="1"/>
    </xf>
    <xf numFmtId="180" fontId="3" fillId="0" borderId="2" xfId="50" applyNumberFormat="1" applyFont="1" applyFill="1" applyBorder="1" applyAlignment="1" applyProtection="1">
      <alignment horizontal="right" vertical="center" wrapText="1"/>
    </xf>
    <xf numFmtId="0" fontId="0" fillId="0" borderId="0" xfId="0" applyAlignment="1">
      <alignment vertical="center"/>
    </xf>
    <xf numFmtId="0" fontId="3" fillId="0" borderId="0" xfId="50" applyFont="1" applyAlignment="1">
      <alignment horizontal="right" vertical="center"/>
    </xf>
    <xf numFmtId="4" fontId="3" fillId="0" borderId="6" xfId="22" applyNumberFormat="1" applyFont="1" applyFill="1" applyBorder="1" applyAlignment="1">
      <alignment horizontal="center" vertical="center" wrapText="1"/>
    </xf>
    <xf numFmtId="0" fontId="0" fillId="0" borderId="6" xfId="50" applyFont="1" applyBorder="1" applyAlignment="1">
      <alignment horizontal="center" vertical="center" wrapText="1"/>
    </xf>
    <xf numFmtId="0" fontId="0" fillId="0" borderId="6" xfId="50" applyFont="1" applyFill="1" applyBorder="1" applyAlignment="1">
      <alignment horizontal="center" vertical="center" wrapText="1"/>
    </xf>
    <xf numFmtId="180" fontId="6" fillId="0" borderId="2" xfId="50" applyNumberFormat="1" applyFill="1" applyBorder="1" applyAlignment="1">
      <alignment horizontal="right" vertical="center"/>
    </xf>
    <xf numFmtId="49" fontId="6" fillId="0" borderId="2" xfId="50" applyNumberFormat="1" applyFill="1" applyBorder="1" applyAlignment="1">
      <alignment horizontal="left" vertical="center" wrapText="1"/>
    </xf>
    <xf numFmtId="0" fontId="0" fillId="0" borderId="0" xfId="22" applyFont="1" applyAlignment="1">
      <alignment vertical="center"/>
    </xf>
    <xf numFmtId="0" fontId="10" fillId="0" borderId="0" xfId="50" applyFont="1" applyFill="1" applyAlignment="1">
      <alignment horizontal="center" vertical="center"/>
    </xf>
    <xf numFmtId="0" fontId="5" fillId="0" borderId="0" xfId="50" applyFont="1">
      <alignment vertical="center"/>
    </xf>
    <xf numFmtId="0" fontId="5" fillId="0" borderId="4"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wrapText="1"/>
    </xf>
    <xf numFmtId="0" fontId="5" fillId="0" borderId="9" xfId="22" applyFont="1" applyFill="1" applyBorder="1" applyAlignment="1">
      <alignment horizontal="center" vertical="center" wrapText="1"/>
    </xf>
    <xf numFmtId="0" fontId="5" fillId="0" borderId="10" xfId="22" applyFont="1" applyFill="1" applyBorder="1" applyAlignment="1">
      <alignment horizontal="center" vertical="center" wrapText="1"/>
    </xf>
    <xf numFmtId="0" fontId="5" fillId="0" borderId="11" xfId="50" applyNumberFormat="1" applyFont="1" applyFill="1" applyBorder="1" applyAlignment="1" applyProtection="1">
      <alignment horizontal="center" vertical="center"/>
    </xf>
    <xf numFmtId="0" fontId="5" fillId="0" borderId="12" xfId="50" applyNumberFormat="1" applyFont="1" applyFill="1" applyBorder="1" applyAlignment="1" applyProtection="1">
      <alignment horizontal="center" vertical="center" wrapText="1"/>
    </xf>
    <xf numFmtId="0" fontId="5" fillId="0" borderId="4" xfId="22" applyFont="1" applyFill="1" applyBorder="1" applyAlignment="1">
      <alignment horizontal="center" vertical="center" wrapText="1"/>
    </xf>
    <xf numFmtId="0" fontId="3" fillId="3" borderId="2" xfId="50" applyNumberFormat="1" applyFont="1" applyFill="1" applyBorder="1" applyAlignment="1" applyProtection="1">
      <alignment horizontal="left" vertical="center" wrapText="1"/>
    </xf>
    <xf numFmtId="49" fontId="3" fillId="3" borderId="2" xfId="50" applyNumberFormat="1" applyFont="1" applyFill="1" applyBorder="1" applyAlignment="1" applyProtection="1">
      <alignment horizontal="left" vertical="center" wrapText="1"/>
    </xf>
    <xf numFmtId="179" fontId="3" fillId="3" borderId="9" xfId="50" applyNumberFormat="1" applyFont="1" applyFill="1" applyBorder="1" applyAlignment="1" applyProtection="1">
      <alignment horizontal="right" vertical="center" wrapText="1"/>
    </xf>
    <xf numFmtId="179" fontId="3" fillId="3" borderId="2" xfId="50" applyNumberFormat="1" applyFont="1" applyFill="1" applyBorder="1" applyAlignment="1" applyProtection="1">
      <alignment horizontal="right" vertical="center" wrapText="1"/>
    </xf>
    <xf numFmtId="179" fontId="3" fillId="3" borderId="5" xfId="50" applyNumberFormat="1" applyFont="1" applyFill="1" applyBorder="1" applyAlignment="1" applyProtection="1">
      <alignment horizontal="right" vertical="center" wrapText="1"/>
    </xf>
    <xf numFmtId="0" fontId="5" fillId="0" borderId="0" xfId="50" applyFont="1" applyAlignment="1">
      <alignment horizontal="right" vertical="center"/>
    </xf>
    <xf numFmtId="0" fontId="5" fillId="0" borderId="13" xfId="22" applyFont="1" applyFill="1" applyBorder="1" applyAlignment="1">
      <alignment horizontal="center" vertical="center" wrapText="1"/>
    </xf>
    <xf numFmtId="179" fontId="6" fillId="3" borderId="2" xfId="50" applyNumberFormat="1" applyFill="1" applyBorder="1" applyAlignment="1">
      <alignment horizontal="right" vertical="center"/>
    </xf>
    <xf numFmtId="0" fontId="6" fillId="0" borderId="0" xfId="22" applyFill="1">
      <alignment vertical="center"/>
    </xf>
    <xf numFmtId="0" fontId="6" fillId="0" borderId="0" xfId="22">
      <alignment vertical="center"/>
    </xf>
    <xf numFmtId="0" fontId="2" fillId="0" borderId="0" xfId="22" applyFont="1" applyFill="1" applyAlignment="1">
      <alignment horizontal="center" vertical="center"/>
    </xf>
    <xf numFmtId="0" fontId="5" fillId="0" borderId="0" xfId="22" applyFont="1" applyFill="1" applyAlignment="1">
      <alignment horizontal="center"/>
    </xf>
    <xf numFmtId="0" fontId="5" fillId="3" borderId="0" xfId="22" applyFont="1" applyFill="1" applyAlignment="1">
      <alignment horizontal="center"/>
    </xf>
    <xf numFmtId="0" fontId="5" fillId="0" borderId="0" xfId="22" applyFont="1" applyAlignment="1"/>
    <xf numFmtId="0" fontId="5" fillId="0" borderId="0" xfId="22" applyFont="1" applyFill="1" applyAlignment="1"/>
    <xf numFmtId="0" fontId="3" fillId="0" borderId="0" xfId="22" applyFont="1" applyFill="1" applyBorder="1" applyAlignment="1">
      <alignment horizontal="right" vertical="center"/>
    </xf>
    <xf numFmtId="0" fontId="5" fillId="0" borderId="2" xfId="0" applyNumberFormat="1" applyFont="1" applyFill="1" applyBorder="1" applyAlignment="1" applyProtection="1">
      <alignment horizontal="center" vertical="center" wrapText="1"/>
    </xf>
    <xf numFmtId="0" fontId="0" fillId="0" borderId="2" xfId="22" applyNumberFormat="1" applyFont="1" applyFill="1" applyBorder="1" applyAlignment="1" applyProtection="1">
      <alignment horizontal="left" vertical="center" wrapText="1"/>
    </xf>
    <xf numFmtId="180" fontId="3" fillId="0" borderId="2" xfId="22" applyNumberFormat="1" applyFont="1" applyFill="1" applyBorder="1" applyAlignment="1" applyProtection="1">
      <alignment horizontal="right" vertical="center" wrapText="1"/>
    </xf>
    <xf numFmtId="0" fontId="6" fillId="0" borderId="0" xfId="22" applyBorder="1">
      <alignment vertical="center"/>
    </xf>
    <xf numFmtId="0" fontId="5" fillId="0" borderId="0" xfId="22" applyFont="1" applyFill="1" applyAlignment="1">
      <alignment horizontal="right" vertical="center"/>
    </xf>
    <xf numFmtId="0" fontId="5" fillId="0" borderId="12" xfId="22" applyFont="1" applyFill="1" applyBorder="1" applyAlignment="1">
      <alignment horizontal="center" vertical="center" wrapText="1"/>
    </xf>
    <xf numFmtId="0" fontId="5" fillId="0" borderId="11" xfId="22" applyFont="1" applyFill="1" applyBorder="1" applyAlignment="1">
      <alignment horizontal="center" vertical="center" wrapText="1"/>
    </xf>
    <xf numFmtId="0" fontId="5" fillId="0" borderId="14" xfId="22" applyFont="1" applyFill="1" applyBorder="1" applyAlignment="1">
      <alignment horizontal="center" vertical="center" wrapText="1"/>
    </xf>
    <xf numFmtId="180" fontId="3" fillId="0" borderId="2" xfId="0" applyNumberFormat="1" applyFont="1" applyFill="1" applyBorder="1" applyAlignment="1" applyProtection="1">
      <alignment horizontal="right" vertical="center" wrapText="1"/>
    </xf>
    <xf numFmtId="0" fontId="3" fillId="0" borderId="2" xfId="22" applyNumberFormat="1" applyFont="1" applyFill="1" applyBorder="1" applyAlignment="1" applyProtection="1">
      <alignment horizontal="left" vertical="center" wrapText="1"/>
    </xf>
    <xf numFmtId="179" fontId="3" fillId="0" borderId="2" xfId="22" applyNumberFormat="1" applyFont="1" applyFill="1" applyBorder="1" applyAlignment="1" applyProtection="1">
      <alignment horizontal="right" vertical="center" wrapText="1"/>
    </xf>
    <xf numFmtId="179" fontId="3" fillId="0" borderId="2" xfId="0" applyNumberFormat="1" applyFont="1" applyFill="1" applyBorder="1" applyAlignment="1" applyProtection="1">
      <alignment horizontal="right" vertical="center" wrapText="1"/>
    </xf>
    <xf numFmtId="0" fontId="6" fillId="0" borderId="0" xfId="58" applyFill="1"/>
    <xf numFmtId="0" fontId="6" fillId="0" borderId="0" xfId="58"/>
    <xf numFmtId="0" fontId="3" fillId="0" borderId="0" xfId="58" applyFont="1" applyAlignment="1">
      <alignment horizontal="right"/>
    </xf>
    <xf numFmtId="0" fontId="2" fillId="0" borderId="0" xfId="58" applyNumberFormat="1" applyFont="1" applyFill="1" applyAlignment="1" applyProtection="1">
      <alignment horizontal="centerContinuous" vertical="center"/>
    </xf>
    <xf numFmtId="0" fontId="11" fillId="0" borderId="0" xfId="58" applyNumberFormat="1" applyFont="1" applyFill="1" applyAlignment="1" applyProtection="1">
      <alignment horizontal="centerContinuous" vertical="center"/>
    </xf>
    <xf numFmtId="0" fontId="3" fillId="0" borderId="0" xfId="58" applyNumberFormat="1" applyFont="1" applyFill="1" applyAlignment="1" applyProtection="1">
      <alignment horizontal="centerContinuous" vertical="center"/>
    </xf>
    <xf numFmtId="0" fontId="3" fillId="0" borderId="2" xfId="58" applyNumberFormat="1" applyFont="1" applyFill="1" applyBorder="1" applyAlignment="1" applyProtection="1">
      <alignment horizontal="center" vertical="center" wrapText="1"/>
    </xf>
    <xf numFmtId="0" fontId="6" fillId="0" borderId="4" xfId="58"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11" xfId="58" applyNumberFormat="1" applyFont="1" applyFill="1" applyBorder="1" applyAlignment="1" applyProtection="1">
      <alignment horizontal="center" vertical="center" wrapText="1"/>
    </xf>
    <xf numFmtId="0" fontId="6" fillId="0" borderId="11" xfId="0" applyFont="1" applyBorder="1" applyAlignment="1">
      <alignment horizontal="center" vertical="center" wrapText="1"/>
    </xf>
    <xf numFmtId="0" fontId="3" fillId="2" borderId="15" xfId="0" applyFont="1" applyFill="1" applyBorder="1" applyAlignment="1">
      <alignment horizontal="center" vertical="center"/>
    </xf>
    <xf numFmtId="4" fontId="3" fillId="2" borderId="15" xfId="0" applyNumberFormat="1" applyFont="1" applyFill="1" applyBorder="1" applyAlignment="1">
      <alignment horizontal="right" vertical="center" wrapText="1"/>
    </xf>
    <xf numFmtId="0" fontId="3" fillId="4" borderId="1" xfId="0" applyFont="1" applyFill="1" applyBorder="1" applyAlignment="1">
      <alignment vertical="center"/>
    </xf>
    <xf numFmtId="4" fontId="3" fillId="4" borderId="1" xfId="0" applyNumberFormat="1" applyFont="1" applyFill="1" applyBorder="1" applyAlignment="1">
      <alignment horizontal="right" vertical="center" wrapText="1"/>
    </xf>
    <xf numFmtId="0" fontId="3" fillId="2" borderId="1" xfId="0" applyFont="1" applyFill="1" applyBorder="1" applyAlignment="1">
      <alignment vertical="center"/>
    </xf>
    <xf numFmtId="0" fontId="6" fillId="0" borderId="0" xfId="58" applyAlignment="1">
      <alignment horizontal="left" vertical="center"/>
    </xf>
    <xf numFmtId="0" fontId="3" fillId="0" borderId="0" xfId="58" applyNumberFormat="1" applyFont="1" applyFill="1" applyAlignment="1">
      <alignment horizontal="right" vertical="center"/>
    </xf>
    <xf numFmtId="0" fontId="9" fillId="0" borderId="0" xfId="58" applyNumberFormat="1" applyFont="1" applyFill="1" applyAlignment="1" applyProtection="1">
      <alignment horizontal="centerContinuous" vertical="center"/>
    </xf>
    <xf numFmtId="0" fontId="12" fillId="0" borderId="3" xfId="58" applyNumberFormat="1" applyFont="1" applyFill="1" applyBorder="1" applyAlignment="1" applyProtection="1"/>
    <xf numFmtId="0" fontId="6" fillId="0" borderId="0" xfId="58" applyFont="1" applyAlignment="1">
      <alignment horizontal="right" vertical="center"/>
    </xf>
    <xf numFmtId="0" fontId="6" fillId="0" borderId="2" xfId="58" applyFill="1" applyBorder="1" applyAlignment="1">
      <alignment horizontal="center" vertical="center"/>
    </xf>
    <xf numFmtId="0" fontId="6" fillId="0" borderId="2" xfId="58" applyBorder="1" applyAlignment="1">
      <alignment horizontal="center" vertical="center"/>
    </xf>
    <xf numFmtId="0" fontId="6" fillId="0" borderId="2" xfId="58" applyNumberFormat="1" applyFont="1" applyFill="1" applyBorder="1" applyAlignment="1" applyProtection="1">
      <alignment horizontal="centerContinuous" vertical="center"/>
    </xf>
    <xf numFmtId="0" fontId="6" fillId="0" borderId="2" xfId="58" applyFont="1" applyBorder="1" applyAlignment="1">
      <alignment horizontal="center" vertical="center"/>
    </xf>
    <xf numFmtId="0" fontId="6" fillId="0" borderId="2" xfId="58" applyFont="1" applyFill="1" applyBorder="1" applyAlignment="1">
      <alignment horizontal="left" vertical="center"/>
    </xf>
    <xf numFmtId="179" fontId="3" fillId="0" borderId="2" xfId="58" applyNumberFormat="1" applyFont="1" applyFill="1" applyBorder="1" applyAlignment="1" applyProtection="1">
      <alignment horizontal="left" vertical="center"/>
    </xf>
    <xf numFmtId="179" fontId="6" fillId="0" borderId="2" xfId="58" applyNumberFormat="1" applyFont="1" applyFill="1" applyBorder="1" applyAlignment="1" applyProtection="1">
      <alignment horizontal="right" vertical="center"/>
    </xf>
    <xf numFmtId="0" fontId="6" fillId="0" borderId="2" xfId="58" applyFont="1" applyFill="1" applyBorder="1" applyAlignment="1">
      <alignment horizontal="left" vertical="center" indent="1"/>
    </xf>
    <xf numFmtId="179" fontId="3" fillId="5" borderId="2" xfId="58" applyNumberFormat="1" applyFont="1" applyFill="1" applyBorder="1" applyAlignment="1" applyProtection="1">
      <alignment horizontal="left" vertical="center"/>
    </xf>
    <xf numFmtId="0" fontId="6" fillId="0" borderId="2" xfId="58" applyFill="1" applyBorder="1" applyAlignment="1">
      <alignment horizontal="left" vertical="center"/>
    </xf>
    <xf numFmtId="179" fontId="3" fillId="0" borderId="2" xfId="58" applyNumberFormat="1" applyFont="1" applyFill="1" applyBorder="1" applyAlignment="1">
      <alignment horizontal="left" vertical="center"/>
    </xf>
    <xf numFmtId="179" fontId="6" fillId="0" borderId="2" xfId="58" applyNumberFormat="1" applyFill="1" applyBorder="1" applyAlignment="1">
      <alignment horizontal="right" vertical="center"/>
    </xf>
    <xf numFmtId="179" fontId="6" fillId="0" borderId="2" xfId="58" applyNumberFormat="1" applyFill="1" applyBorder="1" applyAlignment="1">
      <alignment horizontal="center" vertical="center"/>
    </xf>
    <xf numFmtId="0" fontId="0" fillId="6" borderId="0" xfId="22" applyFont="1" applyFill="1">
      <alignment vertical="center"/>
    </xf>
    <xf numFmtId="0" fontId="3" fillId="6" borderId="0" xfId="22" applyFont="1" applyFill="1">
      <alignment vertical="center"/>
    </xf>
    <xf numFmtId="0" fontId="6" fillId="6" borderId="0" xfId="22" applyFill="1">
      <alignment vertical="center"/>
    </xf>
    <xf numFmtId="0" fontId="3" fillId="6" borderId="0" xfId="22" applyFont="1" applyFill="1" applyAlignment="1">
      <alignment vertical="center"/>
    </xf>
    <xf numFmtId="0" fontId="9" fillId="6" borderId="0" xfId="22" applyFont="1" applyFill="1" applyAlignment="1">
      <alignment horizontal="center" vertical="center"/>
    </xf>
    <xf numFmtId="0" fontId="5" fillId="6" borderId="0" xfId="22" applyFont="1" applyFill="1" applyAlignment="1"/>
    <xf numFmtId="0" fontId="5" fillId="6" borderId="0" xfId="22" applyFont="1" applyFill="1" applyAlignment="1">
      <alignment horizontal="right" vertical="center"/>
    </xf>
    <xf numFmtId="0" fontId="5" fillId="6" borderId="3" xfId="22" applyFont="1" applyFill="1" applyBorder="1" applyAlignment="1">
      <alignment vertical="center"/>
    </xf>
    <xf numFmtId="0" fontId="5" fillId="6" borderId="2" xfId="22" applyFont="1" applyFill="1" applyBorder="1" applyAlignment="1">
      <alignment horizontal="center" vertical="center" wrapText="1"/>
    </xf>
    <xf numFmtId="0" fontId="5" fillId="6" borderId="9" xfId="22" applyFont="1" applyFill="1" applyBorder="1" applyAlignment="1">
      <alignment horizontal="center" vertical="center" wrapText="1"/>
    </xf>
    <xf numFmtId="0" fontId="5" fillId="6" borderId="10" xfId="22" applyFont="1" applyFill="1" applyBorder="1" applyAlignment="1">
      <alignment horizontal="center" vertical="center" wrapText="1"/>
    </xf>
    <xf numFmtId="0" fontId="5" fillId="6" borderId="4" xfId="22" applyFont="1" applyFill="1" applyBorder="1" applyAlignment="1">
      <alignment horizontal="center" vertical="center" wrapText="1"/>
    </xf>
    <xf numFmtId="0" fontId="5" fillId="6" borderId="13" xfId="22" applyFont="1" applyFill="1" applyBorder="1" applyAlignment="1">
      <alignment horizontal="center" vertical="center" wrapText="1"/>
    </xf>
    <xf numFmtId="0" fontId="5" fillId="6" borderId="11" xfId="22" applyFont="1" applyFill="1" applyBorder="1" applyAlignment="1">
      <alignment horizontal="center" vertical="center" wrapText="1"/>
    </xf>
    <xf numFmtId="49" fontId="3" fillId="6" borderId="2" xfId="22" applyNumberFormat="1" applyFont="1" applyFill="1" applyBorder="1" applyAlignment="1" applyProtection="1">
      <alignment horizontal="left" vertical="center" wrapText="1"/>
    </xf>
    <xf numFmtId="4" fontId="3" fillId="7" borderId="15" xfId="0" applyNumberFormat="1" applyFont="1" applyFill="1" applyBorder="1" applyAlignment="1">
      <alignment horizontal="right" vertical="center" wrapText="1"/>
    </xf>
    <xf numFmtId="180" fontId="3" fillId="6" borderId="2" xfId="22" applyNumberFormat="1" applyFont="1" applyFill="1" applyBorder="1" applyAlignment="1" applyProtection="1">
      <alignment horizontal="right" vertical="center" wrapText="1"/>
    </xf>
    <xf numFmtId="180" fontId="3" fillId="6" borderId="2" xfId="56" applyNumberFormat="1" applyFont="1" applyFill="1" applyBorder="1" applyAlignment="1" applyProtection="1">
      <alignment horizontal="right" vertical="center" wrapText="1"/>
    </xf>
    <xf numFmtId="0" fontId="3" fillId="7" borderId="1" xfId="0" applyFont="1" applyFill="1" applyBorder="1" applyAlignment="1">
      <alignment vertical="center"/>
    </xf>
    <xf numFmtId="4" fontId="3" fillId="7" borderId="1" xfId="0" applyNumberFormat="1" applyFont="1" applyFill="1" applyBorder="1" applyAlignment="1">
      <alignment horizontal="right" vertical="center" wrapText="1"/>
    </xf>
    <xf numFmtId="0" fontId="6" fillId="6" borderId="2" xfId="22" applyFill="1" applyBorder="1">
      <alignment vertical="center"/>
    </xf>
    <xf numFmtId="0" fontId="5" fillId="6" borderId="2" xfId="0" applyNumberFormat="1" applyFont="1" applyFill="1" applyBorder="1" applyAlignment="1" applyProtection="1">
      <alignment vertical="center"/>
    </xf>
    <xf numFmtId="177" fontId="6" fillId="6" borderId="2" xfId="22" applyNumberFormat="1" applyFill="1" applyBorder="1">
      <alignment vertical="center"/>
    </xf>
    <xf numFmtId="4" fontId="6" fillId="6" borderId="2" xfId="22" applyNumberFormat="1" applyFill="1" applyBorder="1">
      <alignment vertical="center"/>
    </xf>
    <xf numFmtId="49" fontId="3" fillId="7" borderId="1" xfId="0" applyNumberFormat="1" applyFont="1" applyFill="1" applyBorder="1" applyAlignment="1">
      <alignment horizontal="left" vertical="center" wrapText="1"/>
    </xf>
    <xf numFmtId="0" fontId="0" fillId="6" borderId="0" xfId="0" applyFill="1" applyAlignment="1">
      <alignment vertical="center"/>
    </xf>
    <xf numFmtId="0" fontId="3" fillId="6" borderId="0" xfId="22" applyFont="1" applyFill="1" applyBorder="1" applyAlignment="1">
      <alignment horizontal="right" vertical="center"/>
    </xf>
    <xf numFmtId="180" fontId="3" fillId="6" borderId="2" xfId="22" applyNumberFormat="1" applyFont="1" applyFill="1" applyBorder="1" applyAlignment="1">
      <alignment horizontal="right" vertical="center"/>
    </xf>
    <xf numFmtId="179" fontId="3" fillId="6" borderId="2" xfId="22" applyNumberFormat="1" applyFont="1" applyFill="1" applyBorder="1" applyAlignment="1" applyProtection="1">
      <alignment horizontal="right" vertical="center" wrapText="1"/>
    </xf>
    <xf numFmtId="0" fontId="3" fillId="6" borderId="2" xfId="0" applyNumberFormat="1" applyFont="1" applyFill="1" applyBorder="1" applyAlignment="1" applyProtection="1">
      <alignment vertical="center"/>
    </xf>
    <xf numFmtId="4" fontId="3" fillId="7" borderId="2" xfId="0" applyNumberFormat="1" applyFont="1" applyFill="1" applyBorder="1" applyAlignment="1">
      <alignment horizontal="right" vertical="center" wrapText="1"/>
    </xf>
    <xf numFmtId="0" fontId="5" fillId="0" borderId="3" xfId="22" applyFont="1" applyFill="1" applyBorder="1" applyAlignment="1">
      <alignment vertical="center"/>
    </xf>
    <xf numFmtId="4" fontId="3" fillId="2" borderId="1" xfId="0" applyNumberFormat="1" applyFont="1" applyFill="1" applyBorder="1" applyAlignment="1">
      <alignment vertical="center" wrapText="1"/>
    </xf>
    <xf numFmtId="179" fontId="6" fillId="0" borderId="2" xfId="22" applyNumberFormat="1" applyFill="1" applyBorder="1" applyAlignment="1">
      <alignment horizontal="right" vertical="center"/>
    </xf>
    <xf numFmtId="0" fontId="6" fillId="0" borderId="0" xfId="0" applyFont="1" applyFill="1" applyAlignment="1"/>
    <xf numFmtId="0" fontId="0" fillId="0" borderId="0" xfId="57" applyFont="1"/>
    <xf numFmtId="0" fontId="6" fillId="0" borderId="0" xfId="57"/>
    <xf numFmtId="0" fontId="3" fillId="0" borderId="0" xfId="57" applyFont="1" applyFill="1" applyAlignment="1">
      <alignment vertical="center"/>
    </xf>
    <xf numFmtId="181" fontId="3" fillId="0" borderId="0" xfId="57" applyNumberFormat="1" applyFont="1" applyFill="1" applyAlignment="1">
      <alignment vertical="center"/>
    </xf>
    <xf numFmtId="0" fontId="2" fillId="0" borderId="0" xfId="57" applyNumberFormat="1" applyFont="1" applyFill="1" applyAlignment="1" applyProtection="1">
      <alignment horizontal="center" vertical="center"/>
    </xf>
    <xf numFmtId="0" fontId="3" fillId="0" borderId="0" xfId="57" applyFont="1" applyFill="1" applyAlignment="1">
      <alignment horizontal="center" vertical="center"/>
    </xf>
    <xf numFmtId="181" fontId="3" fillId="0" borderId="0" xfId="57" applyNumberFormat="1" applyFont="1" applyFill="1" applyAlignment="1" applyProtection="1">
      <alignment horizontal="right" vertical="center"/>
    </xf>
    <xf numFmtId="0" fontId="13" fillId="0" borderId="0" xfId="57" applyFont="1" applyFill="1" applyAlignment="1">
      <alignment vertical="center"/>
    </xf>
    <xf numFmtId="0" fontId="3" fillId="0" borderId="0" xfId="0" applyFont="1" applyFill="1"/>
    <xf numFmtId="0" fontId="3" fillId="0" borderId="0" xfId="0" applyFont="1" applyFill="1" applyAlignment="1"/>
    <xf numFmtId="0" fontId="5" fillId="3" borderId="9" xfId="0" applyNumberFormat="1" applyFont="1" applyFill="1" applyBorder="1" applyAlignment="1" applyProtection="1">
      <alignment horizontal="center" vertical="center" wrapText="1"/>
    </xf>
    <xf numFmtId="0" fontId="5" fillId="3" borderId="2" xfId="0" applyNumberFormat="1" applyFont="1" applyFill="1" applyBorder="1" applyAlignment="1" applyProtection="1">
      <alignment horizontal="center" vertical="center" wrapText="1"/>
    </xf>
    <xf numFmtId="179" fontId="3" fillId="0" borderId="2" xfId="0" applyNumberFormat="1" applyFont="1" applyFill="1" applyBorder="1" applyAlignment="1">
      <alignment horizontal="right" vertical="center"/>
    </xf>
    <xf numFmtId="0" fontId="5" fillId="0" borderId="0" xfId="0" applyFont="1" applyFill="1" applyAlignment="1">
      <alignment horizontal="right" vertical="center"/>
    </xf>
    <xf numFmtId="0" fontId="5" fillId="0" borderId="2" xfId="0" applyNumberFormat="1" applyFont="1" applyFill="1" applyBorder="1" applyAlignment="1" applyProtection="1">
      <alignment horizontal="centerContinuous" vertical="center"/>
    </xf>
    <xf numFmtId="0" fontId="14" fillId="0" borderId="0" xfId="0" applyFont="1" applyAlignment="1">
      <alignment horizontal="center" vertical="center" wrapText="1"/>
    </xf>
    <xf numFmtId="57" fontId="15" fillId="0" borderId="0" xfId="0" applyNumberFormat="1" applyFont="1" applyAlignment="1">
      <alignment horizont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常规_省林业厅2016年预算公开表样" xfId="50"/>
    <cellStyle name="40% - 强调文字颜色 6" xfId="51" builtinId="51"/>
    <cellStyle name="常规 2 10" xfId="52"/>
    <cellStyle name="60% - 强调文字颜色 6" xfId="53" builtinId="52"/>
    <cellStyle name="常规 2" xfId="54"/>
    <cellStyle name="常规_2、2015年项目库录入类表" xfId="55"/>
    <cellStyle name="常规_2C17D4A90DE046B7939D49120F91E884" xfId="56"/>
    <cellStyle name="常规_Sheet1" xfId="57"/>
    <cellStyle name="常规_靖西市工商局2016年部门预算" xfId="58"/>
    <cellStyle name="样式 1" xfId="5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workbookViewId="0">
      <selection activeCell="A9" sqref="A9:M9"/>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198" t="s">
        <v>0</v>
      </c>
      <c r="B9" s="198"/>
      <c r="C9" s="198"/>
      <c r="D9" s="198"/>
      <c r="E9" s="198"/>
      <c r="F9" s="198"/>
      <c r="G9" s="198"/>
      <c r="H9" s="198"/>
      <c r="I9" s="198"/>
      <c r="J9" s="198"/>
      <c r="K9" s="198"/>
      <c r="L9" s="198"/>
      <c r="M9" s="198"/>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199"/>
      <c r="B20" s="199"/>
      <c r="C20" s="199"/>
      <c r="D20" s="199"/>
      <c r="E20" s="199"/>
      <c r="F20" s="199"/>
      <c r="G20" s="199"/>
      <c r="H20" s="199"/>
      <c r="I20" s="199"/>
      <c r="J20" s="199"/>
      <c r="K20" s="199"/>
      <c r="L20" s="199"/>
      <c r="M20" s="199"/>
    </row>
  </sheetData>
  <sheetProtection formatCells="0" formatColumns="0" formatRows="0"/>
  <mergeCells count="2">
    <mergeCell ref="A9:M9"/>
    <mergeCell ref="A20:M20"/>
  </mergeCells>
  <printOptions horizontalCentered="1" verticalCentered="1"/>
  <pageMargins left="0.471527777777778" right="0.432638888888889" top="0.471527777777778" bottom="0.984027777777778" header="0.313888888888889" footer="0.51180555555555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workbookViewId="0">
      <selection activeCell="A9" sqref="A9"/>
    </sheetView>
  </sheetViews>
  <sheetFormatPr defaultColWidth="6.875" defaultRowHeight="12.75" customHeight="1" outlineLevelCol="5"/>
  <cols>
    <col min="1" max="1" width="39.875" style="95" customWidth="1"/>
    <col min="2" max="5" width="15.625" style="95" customWidth="1"/>
    <col min="6" max="6" width="15.75" style="95" customWidth="1"/>
    <col min="7" max="244" width="6.875" style="95" customWidth="1"/>
    <col min="245" max="16384" width="6.875" style="95"/>
  </cols>
  <sheetData>
    <row r="1" ht="24.75" customHeight="1" spans="1:6">
      <c r="A1" s="76" t="s">
        <v>132</v>
      </c>
      <c r="B1"/>
      <c r="C1"/>
      <c r="D1"/>
      <c r="E1"/>
      <c r="F1"/>
    </row>
    <row r="2" ht="27.75" customHeight="1" spans="1:6">
      <c r="A2" s="96" t="s">
        <v>133</v>
      </c>
      <c r="B2" s="96"/>
      <c r="C2" s="96"/>
      <c r="D2" s="96"/>
      <c r="E2" s="96"/>
      <c r="F2" s="96"/>
    </row>
    <row r="3" ht="16.5" customHeight="1" spans="1:6">
      <c r="A3" s="97"/>
      <c r="B3" s="98"/>
      <c r="C3" s="98"/>
      <c r="D3" s="98"/>
      <c r="E3" s="98"/>
      <c r="F3" s="99"/>
    </row>
    <row r="4" ht="16.5" customHeight="1" spans="1:6">
      <c r="A4" s="100"/>
      <c r="B4" s="100"/>
      <c r="C4" s="100"/>
      <c r="D4" s="100"/>
      <c r="E4" s="100"/>
      <c r="F4" s="101" t="s">
        <v>23</v>
      </c>
    </row>
    <row r="5" ht="28.5" customHeight="1" spans="1:6">
      <c r="A5" s="33" t="s">
        <v>24</v>
      </c>
      <c r="B5" s="33" t="s">
        <v>6</v>
      </c>
      <c r="C5" s="33" t="s">
        <v>36</v>
      </c>
      <c r="D5" s="33"/>
      <c r="E5" s="33"/>
      <c r="F5" s="102" t="s">
        <v>19</v>
      </c>
    </row>
    <row r="6" ht="28.5" customHeight="1" spans="1:6">
      <c r="A6" s="33"/>
      <c r="B6" s="33"/>
      <c r="C6" s="33" t="s">
        <v>16</v>
      </c>
      <c r="D6" s="33" t="s">
        <v>17</v>
      </c>
      <c r="E6" s="33" t="s">
        <v>71</v>
      </c>
      <c r="F6" s="102"/>
    </row>
    <row r="7" ht="28.5" customHeight="1" spans="1:6">
      <c r="A7" s="33"/>
      <c r="B7" s="33"/>
      <c r="C7" s="33"/>
      <c r="D7" s="33"/>
      <c r="E7" s="33"/>
      <c r="F7" s="102"/>
    </row>
    <row r="8" ht="21" customHeight="1" spans="1:6">
      <c r="A8" s="111" t="s">
        <v>6</v>
      </c>
      <c r="B8" s="112">
        <f>B9+B12+B15</f>
        <v>2646.85</v>
      </c>
      <c r="C8" s="112">
        <f>C9+C12+C15</f>
        <v>2432.79</v>
      </c>
      <c r="D8" s="112">
        <f t="shared" ref="D8:F8" si="0">D9+D12+D15</f>
        <v>105.48</v>
      </c>
      <c r="E8" s="112">
        <f t="shared" si="0"/>
        <v>22.82</v>
      </c>
      <c r="F8" s="112">
        <f t="shared" si="0"/>
        <v>85.76</v>
      </c>
    </row>
    <row r="9" ht="21" customHeight="1" spans="1:6">
      <c r="A9" s="15" t="s">
        <v>25</v>
      </c>
      <c r="B9" s="112">
        <v>2212.19</v>
      </c>
      <c r="C9" s="113">
        <v>1998.13</v>
      </c>
      <c r="D9" s="112">
        <v>105.48</v>
      </c>
      <c r="E9" s="112">
        <v>22.82</v>
      </c>
      <c r="F9" s="112">
        <v>85.76</v>
      </c>
    </row>
    <row r="10" ht="21" customHeight="1" spans="1:6">
      <c r="A10" s="15" t="s">
        <v>26</v>
      </c>
      <c r="B10" s="112">
        <v>2212.19</v>
      </c>
      <c r="C10" s="113">
        <v>1998.13</v>
      </c>
      <c r="D10" s="112">
        <v>105.48</v>
      </c>
      <c r="E10" s="112">
        <v>22.82</v>
      </c>
      <c r="F10" s="112">
        <v>85.76</v>
      </c>
    </row>
    <row r="11" ht="21" customHeight="1" spans="1:6">
      <c r="A11" s="15" t="s">
        <v>27</v>
      </c>
      <c r="B11" s="112">
        <v>2212.19</v>
      </c>
      <c r="C11" s="113">
        <v>1998.13</v>
      </c>
      <c r="D11" s="112">
        <v>105.48</v>
      </c>
      <c r="E11" s="112">
        <v>22.82</v>
      </c>
      <c r="F11" s="112">
        <v>85.76</v>
      </c>
    </row>
    <row r="12" s="94" customFormat="1" ht="19.5" customHeight="1" spans="1:6">
      <c r="A12" s="15" t="s">
        <v>28</v>
      </c>
      <c r="B12" s="13">
        <v>254.21</v>
      </c>
      <c r="C12" s="13">
        <v>254.21</v>
      </c>
      <c r="D12" s="113"/>
      <c r="E12" s="112"/>
      <c r="F12" s="112"/>
    </row>
    <row r="13" ht="25.5" customHeight="1" spans="1:6">
      <c r="A13" s="15" t="s">
        <v>29</v>
      </c>
      <c r="B13" s="13">
        <v>254.21</v>
      </c>
      <c r="C13" s="13">
        <v>254.21</v>
      </c>
      <c r="D13" s="113"/>
      <c r="E13" s="112"/>
      <c r="F13" s="112"/>
    </row>
    <row r="14" ht="25.5" customHeight="1" spans="1:6">
      <c r="A14" s="15" t="s">
        <v>30</v>
      </c>
      <c r="B14" s="13">
        <v>254.21</v>
      </c>
      <c r="C14" s="13">
        <v>254.21</v>
      </c>
      <c r="D14" s="113"/>
      <c r="E14" s="112"/>
      <c r="F14" s="112"/>
    </row>
    <row r="15" ht="25.5" customHeight="1" spans="1:6">
      <c r="A15" s="15" t="s">
        <v>31</v>
      </c>
      <c r="B15" s="13">
        <v>180.45</v>
      </c>
      <c r="C15" s="13">
        <v>180.45</v>
      </c>
      <c r="D15" s="113"/>
      <c r="E15" s="112"/>
      <c r="F15" s="112"/>
    </row>
    <row r="16" ht="22.5" customHeight="1" spans="1:6">
      <c r="A16" s="15" t="s">
        <v>32</v>
      </c>
      <c r="B16" s="13">
        <v>180.45</v>
      </c>
      <c r="C16" s="13">
        <v>180.45</v>
      </c>
      <c r="D16" s="113"/>
      <c r="E16" s="112"/>
      <c r="F16" s="112"/>
    </row>
    <row r="17" ht="23.25" customHeight="1" spans="1:6">
      <c r="A17" s="15" t="s">
        <v>33</v>
      </c>
      <c r="B17" s="13">
        <v>180.45</v>
      </c>
      <c r="C17" s="13">
        <v>180.45</v>
      </c>
      <c r="D17" s="112"/>
      <c r="E17" s="112"/>
      <c r="F17" s="112"/>
    </row>
    <row r="18" ht="23.25" customHeight="1" spans="1:6">
      <c r="A18"/>
      <c r="B18"/>
      <c r="C18"/>
      <c r="D18"/>
      <c r="E18"/>
      <c r="F18"/>
    </row>
    <row r="19" ht="23.25" customHeight="1" spans="1:6">
      <c r="A19"/>
      <c r="B19"/>
      <c r="C19"/>
      <c r="D19"/>
      <c r="E19"/>
      <c r="F19"/>
    </row>
    <row r="20" ht="23.25" customHeight="1" spans="1:6">
      <c r="A20"/>
      <c r="B20"/>
      <c r="C20"/>
      <c r="D20"/>
      <c r="E20"/>
      <c r="F20"/>
    </row>
    <row r="21" ht="23.25" customHeight="1" spans="1:6">
      <c r="A21"/>
      <c r="B21"/>
      <c r="C21"/>
      <c r="D21"/>
      <c r="E21"/>
      <c r="F21"/>
    </row>
    <row r="22" ht="23.25" customHeight="1" spans="1:6">
      <c r="A22"/>
      <c r="B22"/>
      <c r="C22"/>
      <c r="D22"/>
      <c r="E22"/>
      <c r="F22"/>
    </row>
    <row r="23" ht="23.25" customHeight="1" spans="1:6">
      <c r="A23"/>
      <c r="B23"/>
      <c r="C23"/>
      <c r="D23"/>
      <c r="E23"/>
      <c r="F23"/>
    </row>
    <row r="24" ht="18" customHeight="1" spans="1:6">
      <c r="A24"/>
      <c r="B24"/>
      <c r="C24"/>
      <c r="D24"/>
      <c r="E24"/>
      <c r="F24"/>
    </row>
    <row r="25" ht="18.75" customHeight="1" spans="1:6">
      <c r="A25" s="105"/>
      <c r="B25" s="105"/>
      <c r="C25" s="105"/>
      <c r="D25" s="105"/>
      <c r="E25" s="105"/>
      <c r="F25" s="105"/>
    </row>
    <row r="26" ht="18" customHeight="1" spans="1:6">
      <c r="A26" s="105"/>
      <c r="B26" s="105"/>
      <c r="C26" s="105"/>
      <c r="D26" s="105"/>
      <c r="E26" s="105"/>
      <c r="F26" s="105"/>
    </row>
    <row r="27" ht="18" customHeight="1" spans="1:6">
      <c r="A27" s="105"/>
      <c r="B27" s="105"/>
      <c r="C27" s="105"/>
      <c r="D27" s="105"/>
      <c r="E27" s="105"/>
      <c r="F27" s="105"/>
    </row>
    <row r="28" ht="18" customHeight="1" spans="1:6">
      <c r="A28" s="105"/>
      <c r="B28" s="105"/>
      <c r="C28" s="105"/>
      <c r="D28" s="105"/>
      <c r="E28" s="105"/>
      <c r="F28" s="105"/>
    </row>
    <row r="29" ht="18" customHeight="1" spans="1:6">
      <c r="A29" s="105"/>
      <c r="B29" s="105"/>
      <c r="C29" s="105"/>
      <c r="D29" s="105"/>
      <c r="E29" s="105"/>
      <c r="F29" s="105"/>
    </row>
    <row r="30" ht="18" customHeight="1" spans="1:6">
      <c r="A30" s="105"/>
      <c r="B30" s="105"/>
      <c r="C30" s="105"/>
      <c r="D30" s="105"/>
      <c r="E30" s="105"/>
      <c r="F30" s="105"/>
    </row>
    <row r="31" ht="18" customHeight="1" spans="1:6">
      <c r="A31" s="105"/>
      <c r="B31" s="105"/>
      <c r="C31" s="105"/>
      <c r="D31" s="105"/>
      <c r="E31" s="105"/>
      <c r="F31" s="105"/>
    </row>
    <row r="32" ht="18" customHeight="1" spans="1:6">
      <c r="A32" s="105"/>
      <c r="B32" s="105"/>
      <c r="C32" s="105"/>
      <c r="D32" s="105"/>
      <c r="E32" s="105"/>
      <c r="F32" s="105"/>
    </row>
    <row r="33" ht="18" customHeight="1" spans="1:6">
      <c r="A33" s="105"/>
      <c r="B33" s="105"/>
      <c r="C33" s="105"/>
      <c r="D33" s="105"/>
      <c r="E33" s="105"/>
      <c r="F33" s="105"/>
    </row>
    <row r="34" ht="18" customHeight="1" spans="1:6">
      <c r="A34" s="105"/>
      <c r="B34" s="105"/>
      <c r="C34" s="105"/>
      <c r="D34" s="105"/>
      <c r="E34" s="105"/>
      <c r="F34" s="105"/>
    </row>
    <row r="35" ht="18" customHeight="1" spans="1:6">
      <c r="A35" s="105"/>
      <c r="B35" s="105"/>
      <c r="C35" s="105"/>
      <c r="D35" s="105"/>
      <c r="E35" s="105"/>
      <c r="F35" s="105"/>
    </row>
    <row r="36" ht="18" customHeight="1" spans="1:6">
      <c r="A36" s="105"/>
      <c r="B36" s="105"/>
      <c r="C36" s="105"/>
      <c r="D36" s="105"/>
      <c r="E36" s="105"/>
      <c r="F36" s="105"/>
    </row>
    <row r="37" ht="18" customHeight="1" spans="1:6">
      <c r="A37" s="105"/>
      <c r="B37" s="105"/>
      <c r="C37" s="105"/>
      <c r="D37" s="105"/>
      <c r="E37" s="105"/>
      <c r="F37" s="105"/>
    </row>
    <row r="38" ht="18" customHeight="1" spans="1:6">
      <c r="A38" s="105"/>
      <c r="B38" s="105"/>
      <c r="C38" s="105"/>
      <c r="D38" s="105"/>
      <c r="E38" s="105"/>
      <c r="F38" s="105"/>
    </row>
    <row r="39" customHeight="1" spans="1:6">
      <c r="A39" s="105"/>
      <c r="B39" s="105"/>
      <c r="C39" s="105"/>
      <c r="D39" s="105"/>
      <c r="E39" s="105"/>
      <c r="F39" s="105"/>
    </row>
    <row r="40" customHeight="1" spans="1:6">
      <c r="A40" s="105"/>
      <c r="B40" s="105"/>
      <c r="C40" s="105"/>
      <c r="D40" s="105"/>
      <c r="E40" s="105"/>
      <c r="F40" s="105"/>
    </row>
  </sheetData>
  <mergeCells count="8">
    <mergeCell ref="A2:F2"/>
    <mergeCell ref="C5:E5"/>
    <mergeCell ref="A5:A7"/>
    <mergeCell ref="B5:B7"/>
    <mergeCell ref="C6:C7"/>
    <mergeCell ref="D6:D7"/>
    <mergeCell ref="E6:E7"/>
    <mergeCell ref="F5:F7"/>
  </mergeCells>
  <pageMargins left="0.707638888888889" right="0.707638888888889" top="0.747916666666667" bottom="0.747916666666667" header="0.313888888888889" footer="0.313888888888889"/>
  <pageSetup paperSize="9" scale="6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A2" sqref="A2:G2"/>
    </sheetView>
  </sheetViews>
  <sheetFormatPr defaultColWidth="6.875" defaultRowHeight="12.75" customHeight="1" outlineLevelCol="6"/>
  <cols>
    <col min="1" max="1" width="36.875" style="95" customWidth="1"/>
    <col min="2" max="2" width="15.25" style="95" customWidth="1"/>
    <col min="3" max="4" width="13.125" style="95" customWidth="1"/>
    <col min="5" max="5" width="12.75" style="95" customWidth="1"/>
    <col min="6" max="6" width="12.5" style="95" customWidth="1"/>
    <col min="7" max="7" width="13.875" style="95" customWidth="1"/>
    <col min="8" max="246" width="6.875" style="95" customWidth="1"/>
    <col min="247" max="16384" width="6.875" style="95"/>
  </cols>
  <sheetData>
    <row r="1" ht="24.75" customHeight="1" spans="1:7">
      <c r="A1" s="76" t="s">
        <v>134</v>
      </c>
      <c r="B1"/>
      <c r="C1"/>
      <c r="D1"/>
      <c r="E1"/>
      <c r="F1"/>
      <c r="G1"/>
    </row>
    <row r="2" ht="27.75" customHeight="1" spans="1:7">
      <c r="A2" s="96" t="s">
        <v>135</v>
      </c>
      <c r="B2" s="96"/>
      <c r="C2" s="96"/>
      <c r="D2" s="96"/>
      <c r="E2" s="96"/>
      <c r="F2" s="96"/>
      <c r="G2" s="96"/>
    </row>
    <row r="3" ht="16.5" customHeight="1" spans="1:7">
      <c r="A3" s="97"/>
      <c r="B3" s="98"/>
      <c r="C3" s="98"/>
      <c r="D3" s="98"/>
      <c r="E3" s="99"/>
      <c r="F3" s="99"/>
      <c r="G3" s="99"/>
    </row>
    <row r="4" ht="16.5" customHeight="1" spans="1:7">
      <c r="A4" s="100"/>
      <c r="B4" s="100"/>
      <c r="C4" s="100"/>
      <c r="D4" s="100"/>
      <c r="E4" s="106"/>
      <c r="F4" s="106"/>
      <c r="G4" s="101" t="s">
        <v>23</v>
      </c>
    </row>
    <row r="5" ht="28.5" customHeight="1" spans="1:7">
      <c r="A5" s="33" t="s">
        <v>24</v>
      </c>
      <c r="B5" s="33" t="s">
        <v>6</v>
      </c>
      <c r="C5" s="81" t="s">
        <v>36</v>
      </c>
      <c r="D5" s="82"/>
      <c r="E5" s="82"/>
      <c r="F5" s="82"/>
      <c r="G5" s="102" t="s">
        <v>19</v>
      </c>
    </row>
    <row r="6" ht="28.5" customHeight="1" spans="1:7">
      <c r="A6" s="33"/>
      <c r="B6" s="33"/>
      <c r="C6" s="85" t="s">
        <v>12</v>
      </c>
      <c r="D6" s="85" t="s">
        <v>16</v>
      </c>
      <c r="E6" s="85" t="s">
        <v>17</v>
      </c>
      <c r="F6" s="107" t="s">
        <v>18</v>
      </c>
      <c r="G6" s="102"/>
    </row>
    <row r="7" ht="28.5" customHeight="1" spans="1:7">
      <c r="A7" s="33"/>
      <c r="B7" s="33"/>
      <c r="C7" s="108"/>
      <c r="D7" s="108"/>
      <c r="E7" s="108"/>
      <c r="F7" s="109"/>
      <c r="G7" s="102"/>
    </row>
    <row r="8" ht="19.5" customHeight="1" spans="1:7">
      <c r="A8" s="103"/>
      <c r="B8" s="104"/>
      <c r="C8" s="104"/>
      <c r="D8" s="110"/>
      <c r="E8" s="110"/>
      <c r="F8" s="104"/>
      <c r="G8" s="104"/>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05"/>
      <c r="B21" s="105"/>
      <c r="C21" s="105"/>
      <c r="D21" s="105"/>
      <c r="E21" s="105"/>
      <c r="F21" s="105"/>
      <c r="G21" s="105"/>
    </row>
    <row r="22" ht="18" customHeight="1" spans="1:7">
      <c r="A22" s="105"/>
      <c r="B22" s="105"/>
      <c r="C22" s="105"/>
      <c r="D22" s="105"/>
      <c r="E22" s="105"/>
      <c r="F22" s="105"/>
      <c r="G22" s="105"/>
    </row>
    <row r="23" ht="18" customHeight="1" spans="1:7">
      <c r="A23" s="105"/>
      <c r="B23" s="105"/>
      <c r="C23" s="105"/>
      <c r="D23" s="105"/>
      <c r="E23" s="105"/>
      <c r="F23" s="105"/>
      <c r="G23" s="105"/>
    </row>
    <row r="24" ht="18" customHeight="1" spans="1:7">
      <c r="A24" s="105"/>
      <c r="B24" s="105"/>
      <c r="C24" s="105"/>
      <c r="D24" s="105"/>
      <c r="E24" s="105"/>
      <c r="F24" s="105"/>
      <c r="G24" s="105"/>
    </row>
    <row r="25" ht="18" customHeight="1" spans="1:7">
      <c r="A25" s="105"/>
      <c r="B25" s="105"/>
      <c r="C25" s="105"/>
      <c r="D25" s="105"/>
      <c r="E25" s="105"/>
      <c r="F25" s="105"/>
      <c r="G25" s="105"/>
    </row>
    <row r="26" ht="18" customHeight="1" spans="1:7">
      <c r="A26" s="105"/>
      <c r="B26" s="105"/>
      <c r="C26" s="105"/>
      <c r="D26" s="105"/>
      <c r="E26" s="105"/>
      <c r="F26" s="105"/>
      <c r="G26" s="105"/>
    </row>
    <row r="27" ht="18" customHeight="1" spans="1:7">
      <c r="A27" s="105"/>
      <c r="B27" s="105"/>
      <c r="C27" s="105"/>
      <c r="D27" s="105"/>
      <c r="E27" s="105"/>
      <c r="F27" s="105"/>
      <c r="G27" s="105"/>
    </row>
    <row r="28" ht="18" customHeight="1" spans="1:7">
      <c r="A28" s="105"/>
      <c r="B28" s="105"/>
      <c r="C28" s="105"/>
      <c r="D28" s="105"/>
      <c r="E28" s="105"/>
      <c r="F28" s="105"/>
      <c r="G28" s="105"/>
    </row>
    <row r="29" ht="18" customHeight="1" spans="1:7">
      <c r="A29" s="105"/>
      <c r="B29" s="105"/>
      <c r="C29" s="105"/>
      <c r="D29" s="105"/>
      <c r="E29" s="105"/>
      <c r="F29" s="105"/>
      <c r="G29" s="105"/>
    </row>
    <row r="30" ht="18" customHeight="1" spans="1:7">
      <c r="A30" s="105"/>
      <c r="B30" s="105"/>
      <c r="C30" s="105"/>
      <c r="D30" s="105"/>
      <c r="E30" s="105"/>
      <c r="F30" s="105"/>
      <c r="G30" s="105"/>
    </row>
    <row r="31" ht="18" customHeight="1" spans="1:7">
      <c r="A31" s="105"/>
      <c r="B31" s="105"/>
      <c r="C31" s="105"/>
      <c r="D31" s="105"/>
      <c r="E31" s="105"/>
      <c r="F31" s="105"/>
      <c r="G31" s="105"/>
    </row>
    <row r="32" ht="18" customHeight="1" spans="1:7">
      <c r="A32" s="105"/>
      <c r="B32" s="105"/>
      <c r="C32" s="105"/>
      <c r="D32" s="105"/>
      <c r="E32" s="105"/>
      <c r="F32" s="105"/>
      <c r="G32" s="105"/>
    </row>
    <row r="33" ht="18" customHeight="1" spans="1:7">
      <c r="A33" s="105"/>
      <c r="B33" s="105"/>
      <c r="C33" s="105"/>
      <c r="D33" s="105"/>
      <c r="E33" s="105"/>
      <c r="F33" s="105"/>
      <c r="G33" s="105"/>
    </row>
    <row r="34" ht="18" customHeight="1" spans="1:7">
      <c r="A34" s="105"/>
      <c r="B34" s="105"/>
      <c r="C34" s="105"/>
      <c r="D34" s="105"/>
      <c r="E34" s="105"/>
      <c r="F34" s="105"/>
      <c r="G34" s="105"/>
    </row>
    <row r="35" customHeight="1" spans="1:7">
      <c r="A35" s="105"/>
      <c r="B35" s="105"/>
      <c r="C35" s="105"/>
      <c r="D35" s="105"/>
      <c r="E35" s="105"/>
      <c r="F35" s="105"/>
      <c r="G35" s="105"/>
    </row>
    <row r="36" customHeight="1" spans="1:7">
      <c r="A36" s="105"/>
      <c r="B36" s="105"/>
      <c r="C36" s="105"/>
      <c r="D36" s="105"/>
      <c r="E36" s="105"/>
      <c r="F36" s="105"/>
      <c r="G36" s="105"/>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166666666667" right="0.629166666666667" top="0.786805555555556" bottom="0.786805555555556" header="0.393055555555556" footer="0.393055555555556"/>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tabSelected="1" workbookViewId="0">
      <selection activeCell="G27" sqref="G27"/>
    </sheetView>
  </sheetViews>
  <sheetFormatPr defaultColWidth="6.875" defaultRowHeight="12.75" customHeight="1" outlineLevelCol="5"/>
  <cols>
    <col min="1" max="1" width="39.875" style="95" customWidth="1"/>
    <col min="2" max="5" width="15.625" style="95" customWidth="1"/>
    <col min="6" max="6" width="15.875" style="95" customWidth="1"/>
    <col min="7" max="245" width="6.875" style="95" customWidth="1"/>
    <col min="246" max="16384" width="6.875" style="95"/>
  </cols>
  <sheetData>
    <row r="1" ht="24.75" customHeight="1" spans="1:6">
      <c r="A1" s="76" t="s">
        <v>136</v>
      </c>
      <c r="B1"/>
      <c r="C1"/>
      <c r="D1"/>
      <c r="E1"/>
      <c r="F1"/>
    </row>
    <row r="2" ht="27.75" customHeight="1" spans="1:6">
      <c r="A2" s="96" t="s">
        <v>137</v>
      </c>
      <c r="B2" s="96"/>
      <c r="C2" s="96"/>
      <c r="D2" s="96"/>
      <c r="E2" s="96"/>
      <c r="F2" s="96"/>
    </row>
    <row r="3" ht="16.5" customHeight="1" spans="1:6">
      <c r="A3" s="97"/>
      <c r="B3" s="98"/>
      <c r="C3" s="98"/>
      <c r="D3" s="98"/>
      <c r="E3" s="98"/>
      <c r="F3" s="99"/>
    </row>
    <row r="4" ht="16.5" customHeight="1" spans="1:6">
      <c r="A4" s="100"/>
      <c r="B4" s="100"/>
      <c r="C4" s="100"/>
      <c r="D4" s="100"/>
      <c r="E4" s="100"/>
      <c r="F4" s="101" t="s">
        <v>23</v>
      </c>
    </row>
    <row r="5" ht="28.5" customHeight="1" spans="1:6">
      <c r="A5" s="33" t="s">
        <v>24</v>
      </c>
      <c r="B5" s="33" t="s">
        <v>6</v>
      </c>
      <c r="C5" s="33" t="s">
        <v>36</v>
      </c>
      <c r="D5" s="33"/>
      <c r="E5" s="33"/>
      <c r="F5" s="102" t="s">
        <v>19</v>
      </c>
    </row>
    <row r="6" ht="28.5" customHeight="1" spans="1:6">
      <c r="A6" s="33"/>
      <c r="B6" s="33"/>
      <c r="C6" s="33" t="s">
        <v>16</v>
      </c>
      <c r="D6" s="33" t="s">
        <v>17</v>
      </c>
      <c r="E6" s="33" t="s">
        <v>71</v>
      </c>
      <c r="F6" s="102"/>
    </row>
    <row r="7" ht="28.5" customHeight="1" spans="1:6">
      <c r="A7" s="33"/>
      <c r="B7" s="33"/>
      <c r="C7" s="33"/>
      <c r="D7" s="33"/>
      <c r="E7" s="33"/>
      <c r="F7" s="102"/>
    </row>
    <row r="8" s="94" customFormat="1" ht="19.5" customHeight="1" spans="1:6">
      <c r="A8" s="15" t="s">
        <v>25</v>
      </c>
      <c r="B8" s="104">
        <v>395</v>
      </c>
      <c r="C8" s="104">
        <v>208.02</v>
      </c>
      <c r="D8" s="104">
        <v>101.22</v>
      </c>
      <c r="E8" s="104"/>
      <c r="F8" s="104">
        <v>85.76</v>
      </c>
    </row>
    <row r="9" ht="25.5" customHeight="1" spans="1:6">
      <c r="A9" s="15" t="s">
        <v>26</v>
      </c>
      <c r="B9" s="104">
        <v>395</v>
      </c>
      <c r="C9" s="104">
        <v>208.02</v>
      </c>
      <c r="D9" s="104">
        <v>101.22</v>
      </c>
      <c r="E9" s="104"/>
      <c r="F9" s="104">
        <v>85.76</v>
      </c>
    </row>
    <row r="10" ht="25.5" customHeight="1" spans="1:6">
      <c r="A10" s="15" t="s">
        <v>27</v>
      </c>
      <c r="B10" s="104">
        <v>395</v>
      </c>
      <c r="C10" s="104">
        <v>208.02</v>
      </c>
      <c r="D10" s="104">
        <v>101.22</v>
      </c>
      <c r="E10" s="104"/>
      <c r="F10" s="104">
        <v>85.76</v>
      </c>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5"/>
      <c r="B21" s="105"/>
      <c r="C21" s="105"/>
      <c r="D21" s="105"/>
      <c r="E21" s="105"/>
      <c r="F21" s="105"/>
    </row>
    <row r="22" ht="18" customHeight="1" spans="1:6">
      <c r="A22" s="105"/>
      <c r="B22" s="105"/>
      <c r="C22" s="105"/>
      <c r="D22" s="105"/>
      <c r="E22" s="105"/>
      <c r="F22" s="105"/>
    </row>
    <row r="23" ht="18" customHeight="1" spans="1:6">
      <c r="A23" s="105"/>
      <c r="B23" s="105"/>
      <c r="C23" s="105"/>
      <c r="D23" s="105"/>
      <c r="E23" s="105"/>
      <c r="F23" s="105"/>
    </row>
    <row r="24" ht="18" customHeight="1" spans="1:6">
      <c r="A24" s="105"/>
      <c r="B24" s="105"/>
      <c r="C24" s="105"/>
      <c r="D24" s="105"/>
      <c r="E24" s="105"/>
      <c r="F24" s="105"/>
    </row>
    <row r="25" ht="18" customHeight="1" spans="1:6">
      <c r="A25" s="105"/>
      <c r="B25" s="105"/>
      <c r="C25" s="105"/>
      <c r="D25" s="105"/>
      <c r="E25" s="105"/>
      <c r="F25" s="105"/>
    </row>
    <row r="26" ht="18" customHeight="1" spans="1:6">
      <c r="A26" s="105"/>
      <c r="B26" s="105"/>
      <c r="C26" s="105"/>
      <c r="D26" s="105"/>
      <c r="E26" s="105"/>
      <c r="F26" s="105"/>
    </row>
    <row r="27" ht="18" customHeight="1" spans="1:6">
      <c r="A27" s="105"/>
      <c r="B27" s="105"/>
      <c r="C27" s="105"/>
      <c r="D27" s="105"/>
      <c r="E27" s="105"/>
      <c r="F27" s="105"/>
    </row>
    <row r="28" ht="18" customHeight="1" spans="1:6">
      <c r="A28" s="105"/>
      <c r="B28" s="105"/>
      <c r="C28" s="105"/>
      <c r="D28" s="105"/>
      <c r="E28" s="105"/>
      <c r="F28" s="105"/>
    </row>
    <row r="29" ht="18" customHeight="1" spans="1:6">
      <c r="A29" s="105"/>
      <c r="B29" s="105"/>
      <c r="C29" s="105"/>
      <c r="D29" s="105"/>
      <c r="E29" s="105"/>
      <c r="F29" s="105"/>
    </row>
    <row r="30" ht="18" customHeight="1" spans="1:6">
      <c r="A30" s="105"/>
      <c r="B30" s="105"/>
      <c r="C30" s="105"/>
      <c r="D30" s="105"/>
      <c r="E30" s="105"/>
      <c r="F30" s="105"/>
    </row>
    <row r="31" ht="18" customHeight="1" spans="1:6">
      <c r="A31" s="105"/>
      <c r="B31" s="105"/>
      <c r="C31" s="105"/>
      <c r="D31" s="105"/>
      <c r="E31" s="105"/>
      <c r="F31" s="105"/>
    </row>
    <row r="32" ht="18" customHeight="1" spans="1:6">
      <c r="A32" s="105"/>
      <c r="B32" s="105"/>
      <c r="C32" s="105"/>
      <c r="D32" s="105"/>
      <c r="E32" s="105"/>
      <c r="F32" s="105"/>
    </row>
    <row r="33" ht="18" customHeight="1" spans="1:6">
      <c r="A33" s="105"/>
      <c r="B33" s="105"/>
      <c r="C33" s="105"/>
      <c r="D33" s="105"/>
      <c r="E33" s="105"/>
      <c r="F33" s="105"/>
    </row>
    <row r="34" ht="18" customHeight="1" spans="1:6">
      <c r="A34" s="105"/>
      <c r="B34" s="105"/>
      <c r="C34" s="105"/>
      <c r="D34" s="105"/>
      <c r="E34" s="105"/>
      <c r="F34" s="105"/>
    </row>
    <row r="35" customHeight="1" spans="1:6">
      <c r="A35" s="105"/>
      <c r="B35" s="105"/>
      <c r="C35" s="105"/>
      <c r="D35" s="105"/>
      <c r="E35" s="105"/>
      <c r="F35" s="105"/>
    </row>
    <row r="36" customHeight="1" spans="1:6">
      <c r="A36" s="105"/>
      <c r="B36" s="105"/>
      <c r="C36" s="105"/>
      <c r="D36" s="105"/>
      <c r="E36" s="105"/>
      <c r="F36" s="105"/>
    </row>
  </sheetData>
  <mergeCells count="8">
    <mergeCell ref="A2:F2"/>
    <mergeCell ref="C5:E5"/>
    <mergeCell ref="A5:A7"/>
    <mergeCell ref="B5:B7"/>
    <mergeCell ref="C6:C7"/>
    <mergeCell ref="D6:D7"/>
    <mergeCell ref="E6:E7"/>
    <mergeCell ref="F5:F7"/>
  </mergeCells>
  <pageMargins left="0.707638888888889" right="0.707638888888889" top="0.747916666666667"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showZeros="0" workbookViewId="0">
      <selection activeCell="D14" sqref="D14"/>
    </sheetView>
  </sheetViews>
  <sheetFormatPr defaultColWidth="6.875" defaultRowHeight="12.75" customHeight="1" outlineLevelCol="5"/>
  <cols>
    <col min="1" max="1" width="39.875" style="95" customWidth="1"/>
    <col min="2" max="5" width="15.625" style="95" customWidth="1"/>
    <col min="6" max="6" width="15.75" style="95" customWidth="1"/>
    <col min="7" max="245" width="6.875" style="95" customWidth="1"/>
    <col min="246" max="16384" width="6.875" style="95"/>
  </cols>
  <sheetData>
    <row r="1" ht="24.75" customHeight="1" spans="1:6">
      <c r="A1" s="76" t="s">
        <v>138</v>
      </c>
      <c r="B1"/>
      <c r="C1"/>
      <c r="D1"/>
      <c r="E1"/>
      <c r="F1"/>
    </row>
    <row r="2" ht="27.75" customHeight="1" spans="1:6">
      <c r="A2" s="96" t="s">
        <v>139</v>
      </c>
      <c r="B2" s="96"/>
      <c r="C2" s="96"/>
      <c r="D2" s="96"/>
      <c r="E2" s="96"/>
      <c r="F2" s="96"/>
    </row>
    <row r="3" ht="16.5" customHeight="1" spans="1:6">
      <c r="A3" s="97"/>
      <c r="B3" s="98"/>
      <c r="C3" s="98"/>
      <c r="D3" s="98"/>
      <c r="E3" s="98"/>
      <c r="F3" s="99"/>
    </row>
    <row r="4" ht="16.5" customHeight="1" spans="1:6">
      <c r="A4" s="100"/>
      <c r="B4" s="100"/>
      <c r="C4" s="100"/>
      <c r="D4" s="100"/>
      <c r="E4" s="100"/>
      <c r="F4" s="101" t="s">
        <v>23</v>
      </c>
    </row>
    <row r="5" ht="28.5" customHeight="1" spans="1:6">
      <c r="A5" s="33" t="s">
        <v>24</v>
      </c>
      <c r="B5" s="33" t="s">
        <v>6</v>
      </c>
      <c r="C5" s="33" t="s">
        <v>36</v>
      </c>
      <c r="D5" s="33"/>
      <c r="E5" s="33"/>
      <c r="F5" s="102" t="s">
        <v>19</v>
      </c>
    </row>
    <row r="6" ht="28.5" customHeight="1" spans="1:6">
      <c r="A6" s="33"/>
      <c r="B6" s="33"/>
      <c r="C6" s="33" t="s">
        <v>16</v>
      </c>
      <c r="D6" s="33" t="s">
        <v>17</v>
      </c>
      <c r="E6" s="33" t="s">
        <v>71</v>
      </c>
      <c r="F6" s="102"/>
    </row>
    <row r="7" ht="28.5" customHeight="1" spans="1:6">
      <c r="A7" s="33"/>
      <c r="B7" s="33"/>
      <c r="C7" s="33"/>
      <c r="D7" s="33"/>
      <c r="E7" s="33"/>
      <c r="F7" s="102"/>
    </row>
    <row r="8" s="94" customFormat="1" ht="19.5" customHeight="1" spans="1:6">
      <c r="A8" s="103"/>
      <c r="B8" s="104"/>
      <c r="C8" s="104"/>
      <c r="D8" s="104"/>
      <c r="E8" s="104"/>
      <c r="F8" s="104"/>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5"/>
      <c r="B21" s="105"/>
      <c r="C21" s="105"/>
      <c r="D21" s="105"/>
      <c r="E21" s="105"/>
      <c r="F21" s="105"/>
    </row>
    <row r="22" ht="18" customHeight="1" spans="1:6">
      <c r="A22" s="105"/>
      <c r="B22" s="105"/>
      <c r="C22" s="105"/>
      <c r="D22" s="105"/>
      <c r="E22" s="105"/>
      <c r="F22" s="105"/>
    </row>
    <row r="23" ht="18" customHeight="1" spans="1:6">
      <c r="A23" s="105"/>
      <c r="B23" s="105"/>
      <c r="C23" s="105"/>
      <c r="D23" s="105"/>
      <c r="E23" s="105"/>
      <c r="F23" s="105"/>
    </row>
    <row r="24" ht="18" customHeight="1" spans="1:6">
      <c r="A24" s="105"/>
      <c r="B24" s="105"/>
      <c r="C24" s="105"/>
      <c r="D24" s="105"/>
      <c r="E24" s="105"/>
      <c r="F24" s="105"/>
    </row>
    <row r="25" ht="18" customHeight="1" spans="1:6">
      <c r="A25" s="105"/>
      <c r="B25" s="105"/>
      <c r="C25" s="105"/>
      <c r="D25" s="105"/>
      <c r="E25" s="105"/>
      <c r="F25" s="105"/>
    </row>
    <row r="26" ht="18" customHeight="1" spans="1:6">
      <c r="A26" s="105"/>
      <c r="B26" s="105"/>
      <c r="C26" s="105"/>
      <c r="D26" s="105"/>
      <c r="E26" s="105"/>
      <c r="F26" s="105"/>
    </row>
    <row r="27" ht="18" customHeight="1" spans="1:6">
      <c r="A27" s="105"/>
      <c r="B27" s="105"/>
      <c r="C27" s="105"/>
      <c r="D27" s="105"/>
      <c r="E27" s="105"/>
      <c r="F27" s="105"/>
    </row>
    <row r="28" ht="18" customHeight="1" spans="1:6">
      <c r="A28" s="105"/>
      <c r="B28" s="105"/>
      <c r="C28" s="105"/>
      <c r="D28" s="105"/>
      <c r="E28" s="105"/>
      <c r="F28" s="105"/>
    </row>
    <row r="29" ht="18" customHeight="1" spans="1:6">
      <c r="A29" s="105"/>
      <c r="B29" s="105"/>
      <c r="C29" s="105"/>
      <c r="D29" s="105"/>
      <c r="E29" s="105"/>
      <c r="F29" s="105"/>
    </row>
    <row r="30" ht="18" customHeight="1" spans="1:6">
      <c r="A30" s="105"/>
      <c r="B30" s="105"/>
      <c r="C30" s="105"/>
      <c r="D30" s="105"/>
      <c r="E30" s="105"/>
      <c r="F30" s="105"/>
    </row>
    <row r="31" ht="18" customHeight="1" spans="1:6">
      <c r="A31" s="105"/>
      <c r="B31" s="105"/>
      <c r="C31" s="105"/>
      <c r="D31" s="105"/>
      <c r="E31" s="105"/>
      <c r="F31" s="105"/>
    </row>
    <row r="32" ht="18" customHeight="1" spans="1:6">
      <c r="A32" s="105"/>
      <c r="B32" s="105"/>
      <c r="C32" s="105"/>
      <c r="D32" s="105"/>
      <c r="E32" s="105"/>
      <c r="F32" s="105"/>
    </row>
    <row r="33" ht="18" customHeight="1" spans="1:6">
      <c r="A33" s="105"/>
      <c r="B33" s="105"/>
      <c r="C33" s="105"/>
      <c r="D33" s="105"/>
      <c r="E33" s="105"/>
      <c r="F33" s="105"/>
    </row>
    <row r="34" ht="18" customHeight="1" spans="1:6">
      <c r="A34" s="105"/>
      <c r="B34" s="105"/>
      <c r="C34" s="105"/>
      <c r="D34" s="105"/>
      <c r="E34" s="105"/>
      <c r="F34" s="105"/>
    </row>
    <row r="35" customHeight="1" spans="1:6">
      <c r="A35" s="105"/>
      <c r="B35" s="105"/>
      <c r="C35" s="105"/>
      <c r="D35" s="105"/>
      <c r="E35" s="105"/>
      <c r="F35" s="105"/>
    </row>
    <row r="36" customHeight="1" spans="1:6">
      <c r="A36" s="105"/>
      <c r="B36" s="105"/>
      <c r="C36" s="105"/>
      <c r="D36" s="105"/>
      <c r="E36" s="105"/>
      <c r="F36" s="105"/>
    </row>
  </sheetData>
  <sheetProtection formatCells="0" formatColumns="0" formatRows="0"/>
  <mergeCells count="8">
    <mergeCell ref="A2:F2"/>
    <mergeCell ref="C5:E5"/>
    <mergeCell ref="A5:A7"/>
    <mergeCell ref="B5:B7"/>
    <mergeCell ref="C6:C7"/>
    <mergeCell ref="D6:D7"/>
    <mergeCell ref="E6:E7"/>
    <mergeCell ref="F5:F7"/>
  </mergeCells>
  <printOptions horizontalCentered="1" verticalCentered="1"/>
  <pageMargins left="0.629166666666667" right="0.629166666666667" top="0.786805555555556" bottom="0.786805555555556" header="0.393055555555556" footer="0.393055555555556"/>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C15" sqref="C15"/>
    </sheetView>
  </sheetViews>
  <sheetFormatPr defaultColWidth="6.875" defaultRowHeight="12.75" customHeight="1" outlineLevelCol="5"/>
  <cols>
    <col min="1" max="1" width="39.875" style="95" customWidth="1"/>
    <col min="2" max="5" width="15.625" style="95" customWidth="1"/>
    <col min="6" max="6" width="15.75" style="95" customWidth="1"/>
    <col min="7" max="245" width="6.875" style="95" customWidth="1"/>
    <col min="246" max="16384" width="6.875" style="95"/>
  </cols>
  <sheetData>
    <row r="1" ht="24.75" customHeight="1" spans="1:6">
      <c r="A1" s="76" t="s">
        <v>140</v>
      </c>
      <c r="B1"/>
      <c r="C1"/>
      <c r="D1"/>
      <c r="E1"/>
      <c r="F1"/>
    </row>
    <row r="2" ht="27.75" customHeight="1" spans="1:6">
      <c r="A2" s="96" t="s">
        <v>141</v>
      </c>
      <c r="B2" s="96"/>
      <c r="C2" s="96"/>
      <c r="D2" s="96"/>
      <c r="E2" s="96"/>
      <c r="F2" s="96"/>
    </row>
    <row r="3" ht="16.5" customHeight="1" spans="1:6">
      <c r="A3" s="97"/>
      <c r="B3" s="98"/>
      <c r="C3" s="98"/>
      <c r="D3" s="98"/>
      <c r="E3" s="98"/>
      <c r="F3" s="99"/>
    </row>
    <row r="4" ht="16.5" customHeight="1" spans="1:6">
      <c r="A4" s="100"/>
      <c r="B4" s="100"/>
      <c r="C4" s="100"/>
      <c r="D4" s="100"/>
      <c r="E4" s="100"/>
      <c r="F4" s="101" t="s">
        <v>23</v>
      </c>
    </row>
    <row r="5" ht="28.5" customHeight="1" spans="1:6">
      <c r="A5" s="33" t="s">
        <v>24</v>
      </c>
      <c r="B5" s="33" t="s">
        <v>6</v>
      </c>
      <c r="C5" s="33" t="s">
        <v>36</v>
      </c>
      <c r="D5" s="33"/>
      <c r="E5" s="33"/>
      <c r="F5" s="102" t="s">
        <v>19</v>
      </c>
    </row>
    <row r="6" ht="28.5" customHeight="1" spans="1:6">
      <c r="A6" s="33"/>
      <c r="B6" s="33"/>
      <c r="C6" s="33" t="s">
        <v>16</v>
      </c>
      <c r="D6" s="33" t="s">
        <v>17</v>
      </c>
      <c r="E6" s="33" t="s">
        <v>71</v>
      </c>
      <c r="F6" s="102"/>
    </row>
    <row r="7" ht="28.5" customHeight="1" spans="1:6">
      <c r="A7" s="33"/>
      <c r="B7" s="33"/>
      <c r="C7" s="33"/>
      <c r="D7" s="33"/>
      <c r="E7" s="33"/>
      <c r="F7" s="102"/>
    </row>
    <row r="8" s="94" customFormat="1" ht="19.5" customHeight="1" spans="1:6">
      <c r="A8" s="103"/>
      <c r="B8" s="104"/>
      <c r="C8" s="104"/>
      <c r="D8" s="104"/>
      <c r="E8" s="104"/>
      <c r="F8" s="104"/>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5"/>
      <c r="B21" s="105"/>
      <c r="C21" s="105"/>
      <c r="D21" s="105"/>
      <c r="E21" s="105"/>
      <c r="F21" s="105"/>
    </row>
    <row r="22" ht="18" customHeight="1" spans="1:6">
      <c r="A22" s="105"/>
      <c r="B22" s="105"/>
      <c r="C22" s="105"/>
      <c r="D22" s="105"/>
      <c r="E22" s="105"/>
      <c r="F22" s="105"/>
    </row>
    <row r="23" ht="18" customHeight="1" spans="1:6">
      <c r="A23" s="105"/>
      <c r="B23" s="105"/>
      <c r="C23" s="105"/>
      <c r="D23" s="105"/>
      <c r="E23" s="105"/>
      <c r="F23" s="105"/>
    </row>
    <row r="24" ht="18" customHeight="1" spans="1:6">
      <c r="A24" s="105"/>
      <c r="B24" s="105"/>
      <c r="C24" s="105"/>
      <c r="D24" s="105"/>
      <c r="E24" s="105"/>
      <c r="F24" s="105"/>
    </row>
    <row r="25" ht="18" customHeight="1" spans="1:6">
      <c r="A25" s="105"/>
      <c r="B25" s="105"/>
      <c r="C25" s="105"/>
      <c r="D25" s="105"/>
      <c r="E25" s="105"/>
      <c r="F25" s="105"/>
    </row>
    <row r="26" ht="18" customHeight="1" spans="1:6">
      <c r="A26" s="105"/>
      <c r="B26" s="105"/>
      <c r="C26" s="105"/>
      <c r="D26" s="105"/>
      <c r="E26" s="105"/>
      <c r="F26" s="105"/>
    </row>
    <row r="27" ht="18" customHeight="1" spans="1:6">
      <c r="A27" s="105"/>
      <c r="B27" s="105"/>
      <c r="C27" s="105"/>
      <c r="D27" s="105"/>
      <c r="E27" s="105"/>
      <c r="F27" s="105"/>
    </row>
    <row r="28" ht="18" customHeight="1" spans="1:6">
      <c r="A28" s="105"/>
      <c r="B28" s="105"/>
      <c r="C28" s="105"/>
      <c r="D28" s="105"/>
      <c r="E28" s="105"/>
      <c r="F28" s="105"/>
    </row>
    <row r="29" ht="18" customHeight="1" spans="1:6">
      <c r="A29" s="105"/>
      <c r="B29" s="105"/>
      <c r="C29" s="105"/>
      <c r="D29" s="105"/>
      <c r="E29" s="105"/>
      <c r="F29" s="105"/>
    </row>
    <row r="30" ht="18" customHeight="1" spans="1:6">
      <c r="A30" s="105"/>
      <c r="B30" s="105"/>
      <c r="C30" s="105"/>
      <c r="D30" s="105"/>
      <c r="E30" s="105"/>
      <c r="F30" s="105"/>
    </row>
    <row r="31" ht="18" customHeight="1" spans="1:6">
      <c r="A31" s="105"/>
      <c r="B31" s="105"/>
      <c r="C31" s="105"/>
      <c r="D31" s="105"/>
      <c r="E31" s="105"/>
      <c r="F31" s="105"/>
    </row>
    <row r="32" ht="18" customHeight="1" spans="1:6">
      <c r="A32" s="105"/>
      <c r="B32" s="105"/>
      <c r="C32" s="105"/>
      <c r="D32" s="105"/>
      <c r="E32" s="105"/>
      <c r="F32" s="105"/>
    </row>
    <row r="33" ht="18" customHeight="1" spans="1:6">
      <c r="A33" s="105"/>
      <c r="B33" s="105"/>
      <c r="C33" s="105"/>
      <c r="D33" s="105"/>
      <c r="E33" s="105"/>
      <c r="F33" s="105"/>
    </row>
    <row r="34" ht="18" customHeight="1" spans="1:6">
      <c r="A34" s="105"/>
      <c r="B34" s="105"/>
      <c r="C34" s="105"/>
      <c r="D34" s="105"/>
      <c r="E34" s="105"/>
      <c r="F34" s="105"/>
    </row>
    <row r="35" customHeight="1" spans="1:6">
      <c r="A35" s="105"/>
      <c r="B35" s="105"/>
      <c r="C35" s="105"/>
      <c r="D35" s="105"/>
      <c r="E35" s="105"/>
      <c r="F35" s="105"/>
    </row>
    <row r="36" customHeight="1" spans="1:6">
      <c r="A36" s="105"/>
      <c r="B36" s="105"/>
      <c r="C36" s="105"/>
      <c r="D36" s="105"/>
      <c r="E36" s="105"/>
      <c r="F36" s="105"/>
    </row>
  </sheetData>
  <mergeCells count="8">
    <mergeCell ref="A2:F2"/>
    <mergeCell ref="C5:E5"/>
    <mergeCell ref="A5:A7"/>
    <mergeCell ref="B5:B7"/>
    <mergeCell ref="C6:C7"/>
    <mergeCell ref="D6:D7"/>
    <mergeCell ref="E6:E7"/>
    <mergeCell ref="F5:F7"/>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D12" sqref="D12:D16"/>
    </sheetView>
  </sheetViews>
  <sheetFormatPr defaultColWidth="6.875" defaultRowHeight="12.75" customHeight="1"/>
  <cols>
    <col min="1" max="1" width="27.25" style="56" customWidth="1"/>
    <col min="2" max="2" width="10" style="56" customWidth="1"/>
    <col min="3" max="3" width="29.125" style="56" customWidth="1"/>
    <col min="4" max="10" width="11.125" style="56" customWidth="1"/>
    <col min="11" max="16384" width="6.875" style="56"/>
  </cols>
  <sheetData>
    <row r="1" ht="27.75" customHeight="1" spans="1:10">
      <c r="A1" s="76" t="s">
        <v>142</v>
      </c>
      <c r="B1"/>
      <c r="C1"/>
      <c r="D1"/>
      <c r="E1"/>
      <c r="F1"/>
      <c r="G1"/>
      <c r="H1"/>
      <c r="I1"/>
      <c r="J1"/>
    </row>
    <row r="2" ht="24.75" customHeight="1" spans="1:10">
      <c r="A2" s="77" t="s">
        <v>143</v>
      </c>
      <c r="B2" s="77"/>
      <c r="C2" s="77"/>
      <c r="D2" s="77"/>
      <c r="E2" s="77"/>
      <c r="F2" s="77"/>
      <c r="G2" s="77"/>
      <c r="H2" s="77"/>
      <c r="I2" s="77"/>
      <c r="J2" s="77"/>
    </row>
    <row r="3" ht="17.25" customHeight="1" spans="1:10">
      <c r="A3" s="78"/>
      <c r="B3" s="78"/>
      <c r="C3" s="78"/>
      <c r="D3" s="78"/>
      <c r="E3" s="78"/>
      <c r="F3" s="78"/>
      <c r="G3" s="78"/>
      <c r="H3" s="78"/>
      <c r="I3"/>
      <c r="J3"/>
    </row>
    <row r="4" ht="17.25" customHeight="1" spans="1:10">
      <c r="A4" s="78"/>
      <c r="B4" s="78"/>
      <c r="C4" s="78"/>
      <c r="D4" s="78"/>
      <c r="E4" s="78"/>
      <c r="F4" s="78"/>
      <c r="G4" s="78"/>
      <c r="H4" s="78"/>
      <c r="I4"/>
      <c r="J4" s="91" t="s">
        <v>4</v>
      </c>
    </row>
    <row r="5" ht="32.25" customHeight="1" spans="1:10">
      <c r="A5" s="79" t="s">
        <v>24</v>
      </c>
      <c r="B5" s="80" t="s">
        <v>144</v>
      </c>
      <c r="C5" s="80" t="s">
        <v>145</v>
      </c>
      <c r="D5" s="33" t="s">
        <v>6</v>
      </c>
      <c r="E5" s="81" t="s">
        <v>7</v>
      </c>
      <c r="F5" s="82"/>
      <c r="G5" s="82"/>
      <c r="H5" s="82"/>
      <c r="I5" s="85" t="s">
        <v>8</v>
      </c>
      <c r="J5" s="85" t="s">
        <v>9</v>
      </c>
    </row>
    <row r="6" ht="50.25" customHeight="1" spans="1:10">
      <c r="A6" s="83"/>
      <c r="B6" s="84"/>
      <c r="C6" s="84"/>
      <c r="D6" s="33"/>
      <c r="E6" s="85" t="s">
        <v>12</v>
      </c>
      <c r="F6" s="85" t="s">
        <v>13</v>
      </c>
      <c r="G6" s="85" t="s">
        <v>14</v>
      </c>
      <c r="H6" s="85" t="s">
        <v>15</v>
      </c>
      <c r="I6" s="92"/>
      <c r="J6" s="92"/>
    </row>
    <row r="7" ht="27.75" customHeight="1" spans="1:10">
      <c r="A7" s="86"/>
      <c r="B7" s="87"/>
      <c r="C7" s="87"/>
      <c r="D7" s="88"/>
      <c r="E7" s="89"/>
      <c r="F7" s="90"/>
      <c r="G7" s="89"/>
      <c r="H7" s="89"/>
      <c r="I7" s="93"/>
      <c r="J7" s="93"/>
    </row>
    <row r="8" ht="27.75" customHeight="1" spans="1:10">
      <c r="A8"/>
      <c r="B8"/>
      <c r="C8"/>
      <c r="D8"/>
      <c r="E8"/>
      <c r="F8"/>
      <c r="G8"/>
      <c r="H8"/>
      <c r="I8"/>
      <c r="J8"/>
    </row>
    <row r="9" customHeight="1" spans="1:10">
      <c r="A9" s="55"/>
      <c r="B9" s="55"/>
      <c r="C9" s="55"/>
      <c r="D9" s="55"/>
      <c r="E9" s="55"/>
      <c r="F9" s="55"/>
      <c r="G9" s="55"/>
      <c r="H9" s="55"/>
      <c r="I9"/>
      <c r="J9"/>
    </row>
    <row r="10" customHeight="1" spans="1:10">
      <c r="A10"/>
      <c r="B10" s="55"/>
      <c r="C10" s="55"/>
      <c r="D10" s="55"/>
      <c r="E10" s="55"/>
      <c r="F10" s="55"/>
      <c r="G10" s="55"/>
      <c r="H10" s="55"/>
      <c r="I10"/>
      <c r="J10"/>
    </row>
    <row r="11" customHeight="1" spans="1:10">
      <c r="A11"/>
      <c r="B11" s="55"/>
      <c r="C11"/>
      <c r="D11"/>
      <c r="E11"/>
      <c r="F11"/>
      <c r="G11"/>
      <c r="H11" s="55"/>
      <c r="I11"/>
      <c r="J11"/>
    </row>
    <row r="12" customHeight="1" spans="1:10">
      <c r="A12" s="55"/>
      <c r="B12" s="55"/>
      <c r="C12"/>
      <c r="D12"/>
      <c r="E12"/>
      <c r="F12"/>
      <c r="G12"/>
      <c r="H12" s="55"/>
      <c r="I12"/>
      <c r="J12"/>
    </row>
    <row r="13" customHeight="1" spans="1:10">
      <c r="A13" s="55"/>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55"/>
      <c r="C16"/>
      <c r="D16"/>
      <c r="E16"/>
      <c r="F16"/>
      <c r="G16"/>
      <c r="H16"/>
      <c r="I16"/>
      <c r="J16"/>
    </row>
    <row r="17" customHeight="1" spans="1:10">
      <c r="A17"/>
      <c r="B17" s="55"/>
      <c r="C17"/>
      <c r="D17"/>
      <c r="E17"/>
      <c r="F17"/>
      <c r="G17"/>
      <c r="H17"/>
      <c r="I17"/>
      <c r="J17"/>
    </row>
    <row r="18" customHeight="1" spans="1:10">
      <c r="A18"/>
      <c r="B18" s="55"/>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verticalCentered="1"/>
  <pageMargins left="0.629166666666667" right="0.629166666666667" top="0.786805555555556" bottom="0.786805555555556" header="0.393055555555556" footer="0.393055555555556"/>
  <pageSetup paperSize="9" scale="80"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C7" sqref="C7:G9"/>
    </sheetView>
  </sheetViews>
  <sheetFormatPr defaultColWidth="9" defaultRowHeight="11.25"/>
  <cols>
    <col min="1" max="1" width="13.375" style="56" customWidth="1"/>
    <col min="2" max="2" width="12.5" style="56" customWidth="1"/>
    <col min="3" max="16384" width="9" style="56"/>
  </cols>
  <sheetData>
    <row r="1" ht="12" spans="1:1">
      <c r="A1" s="57" t="s">
        <v>146</v>
      </c>
    </row>
    <row r="2" ht="25.5" spans="1:11">
      <c r="A2" s="58" t="s">
        <v>147</v>
      </c>
      <c r="B2" s="58"/>
      <c r="C2" s="58"/>
      <c r="D2" s="58"/>
      <c r="E2" s="58"/>
      <c r="F2" s="58"/>
      <c r="G2" s="58"/>
      <c r="H2" s="58"/>
      <c r="I2" s="58"/>
      <c r="J2" s="58"/>
      <c r="K2" s="58"/>
    </row>
    <row r="3" s="54" customFormat="1" ht="14.25" spans="1:11">
      <c r="A3" s="59"/>
      <c r="B3" s="59"/>
      <c r="C3" s="59"/>
      <c r="D3" s="59"/>
      <c r="E3" s="59"/>
      <c r="F3" s="59"/>
      <c r="G3" s="59"/>
      <c r="H3" s="59"/>
      <c r="J3" s="70"/>
      <c r="K3" s="70" t="s">
        <v>4</v>
      </c>
    </row>
    <row r="4" s="54" customFormat="1" ht="14.25" spans="1:11">
      <c r="A4" s="60" t="s">
        <v>148</v>
      </c>
      <c r="B4" s="61" t="s">
        <v>127</v>
      </c>
      <c r="C4" s="62" t="s">
        <v>145</v>
      </c>
      <c r="D4" s="63" t="s">
        <v>6</v>
      </c>
      <c r="E4" s="63" t="s">
        <v>7</v>
      </c>
      <c r="F4" s="63"/>
      <c r="G4" s="63"/>
      <c r="H4" s="63"/>
      <c r="I4" s="63" t="s">
        <v>8</v>
      </c>
      <c r="J4" s="71" t="s">
        <v>149</v>
      </c>
      <c r="K4" s="72" t="s">
        <v>150</v>
      </c>
    </row>
    <row r="5" s="54" customFormat="1" ht="48" spans="1:11">
      <c r="A5" s="60"/>
      <c r="B5" s="61"/>
      <c r="C5" s="64"/>
      <c r="D5" s="63"/>
      <c r="E5" s="63" t="s">
        <v>12</v>
      </c>
      <c r="F5" s="63" t="s">
        <v>13</v>
      </c>
      <c r="G5" s="63" t="s">
        <v>14</v>
      </c>
      <c r="H5" s="63" t="s">
        <v>15</v>
      </c>
      <c r="I5" s="63"/>
      <c r="J5" s="63"/>
      <c r="K5" s="73"/>
    </row>
    <row r="6" s="55" customFormat="1" ht="12" spans="1:11">
      <c r="A6" s="65" t="s">
        <v>6</v>
      </c>
      <c r="B6" s="65"/>
      <c r="C6" s="66"/>
      <c r="D6" s="67">
        <f>SUM(D7:D9)</f>
        <v>85.76</v>
      </c>
      <c r="E6" s="67">
        <f t="shared" ref="E6" si="0">SUM(E7:E9)</f>
        <v>85.76</v>
      </c>
      <c r="F6" s="67"/>
      <c r="G6" s="67">
        <f t="shared" ref="G6" si="1">SUM(G7:G9)</f>
        <v>85.76</v>
      </c>
      <c r="H6" s="68"/>
      <c r="I6" s="74"/>
      <c r="J6" s="74"/>
      <c r="K6" s="75"/>
    </row>
    <row r="7" ht="12" spans="1:11">
      <c r="A7" s="65"/>
      <c r="B7" s="15" t="s">
        <v>75</v>
      </c>
      <c r="C7" s="15" t="s">
        <v>151</v>
      </c>
      <c r="D7" s="13">
        <v>20</v>
      </c>
      <c r="E7" s="13">
        <v>20</v>
      </c>
      <c r="F7" s="13"/>
      <c r="G7" s="13">
        <v>20</v>
      </c>
      <c r="H7" s="68"/>
      <c r="I7" s="74"/>
      <c r="J7" s="74"/>
      <c r="K7" s="75"/>
    </row>
    <row r="8" ht="12" spans="1:11">
      <c r="A8" s="65"/>
      <c r="B8" s="15" t="s">
        <v>75</v>
      </c>
      <c r="C8" s="15" t="s">
        <v>152</v>
      </c>
      <c r="D8" s="13">
        <v>10</v>
      </c>
      <c r="E8" s="13">
        <v>10</v>
      </c>
      <c r="F8" s="13"/>
      <c r="G8" s="13">
        <v>10</v>
      </c>
      <c r="H8" s="68"/>
      <c r="I8" s="74"/>
      <c r="J8" s="74"/>
      <c r="K8" s="75"/>
    </row>
    <row r="9" ht="12" spans="1:11">
      <c r="A9" s="65"/>
      <c r="B9" s="15" t="s">
        <v>75</v>
      </c>
      <c r="C9" s="15" t="s">
        <v>153</v>
      </c>
      <c r="D9" s="13">
        <v>55.76</v>
      </c>
      <c r="E9" s="13">
        <v>55.76</v>
      </c>
      <c r="F9" s="13"/>
      <c r="G9" s="13">
        <v>55.76</v>
      </c>
      <c r="H9" s="68"/>
      <c r="I9" s="74"/>
      <c r="J9" s="74"/>
      <c r="K9" s="75"/>
    </row>
    <row r="10" spans="2:8">
      <c r="B10" s="55"/>
      <c r="C10" s="55"/>
      <c r="H10" s="55"/>
    </row>
    <row r="11" spans="1:8">
      <c r="A11" s="55"/>
      <c r="B11" s="55"/>
      <c r="C11" s="55"/>
      <c r="H11" s="55"/>
    </row>
    <row r="12" spans="1:1">
      <c r="A12" s="55"/>
    </row>
    <row r="13" ht="14.25" spans="1:11">
      <c r="A13" s="69"/>
      <c r="B13" s="69"/>
      <c r="C13" s="69"/>
      <c r="D13" s="69"/>
      <c r="E13" s="69"/>
      <c r="F13" s="69"/>
      <c r="G13" s="69"/>
      <c r="H13" s="69"/>
      <c r="I13" s="69"/>
      <c r="J13" s="69"/>
      <c r="K13" s="69"/>
    </row>
    <row r="14" ht="14.25" spans="1:11">
      <c r="A14" s="69"/>
      <c r="B14" s="69"/>
      <c r="C14" s="69"/>
      <c r="D14" s="69"/>
      <c r="E14" s="69"/>
      <c r="F14" s="69"/>
      <c r="G14" s="69"/>
      <c r="H14" s="69"/>
      <c r="I14" s="69"/>
      <c r="J14" s="69"/>
      <c r="K14" s="69"/>
    </row>
  </sheetData>
  <mergeCells count="9">
    <mergeCell ref="A2:K2"/>
    <mergeCell ref="E4:H4"/>
    <mergeCell ref="A4:A5"/>
    <mergeCell ref="B4:B5"/>
    <mergeCell ref="C4:C5"/>
    <mergeCell ref="D4:D5"/>
    <mergeCell ref="I4:I5"/>
    <mergeCell ref="J4:J5"/>
    <mergeCell ref="K4:K5"/>
  </mergeCells>
  <pageMargins left="0.707638888888889" right="0.707638888888889" top="0.747916666666667" bottom="0.747916666666667" header="0.313888888888889" footer="0.313888888888889"/>
  <pageSetup paperSize="9" scale="7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workbookViewId="0">
      <selection activeCell="B58" sqref="B58"/>
    </sheetView>
  </sheetViews>
  <sheetFormatPr defaultColWidth="9" defaultRowHeight="14.25" outlineLevelCol="4"/>
  <cols>
    <col min="1" max="1" width="49.5" customWidth="1"/>
    <col min="2" max="3" width="30.625" customWidth="1"/>
  </cols>
  <sheetData>
    <row r="1" ht="26.25" customHeight="1" spans="1:1">
      <c r="A1" s="16" t="s">
        <v>154</v>
      </c>
    </row>
    <row r="2" ht="27" customHeight="1" spans="1:3">
      <c r="A2" s="45" t="s">
        <v>155</v>
      </c>
      <c r="B2" s="45"/>
      <c r="C2" s="45"/>
    </row>
    <row r="3" ht="26.25" customHeight="1" spans="1:3">
      <c r="A3" s="46"/>
      <c r="C3" s="47" t="s">
        <v>4</v>
      </c>
    </row>
    <row r="4" s="42" customFormat="1" ht="30" customHeight="1" spans="1:3">
      <c r="A4" s="48" t="s">
        <v>156</v>
      </c>
      <c r="B4" s="49" t="s">
        <v>157</v>
      </c>
      <c r="C4" s="49" t="s">
        <v>158</v>
      </c>
    </row>
    <row r="5" s="43" customFormat="1" ht="30" customHeight="1" spans="1:5">
      <c r="A5" s="50" t="s">
        <v>159</v>
      </c>
      <c r="B5" s="51"/>
      <c r="C5" s="51"/>
      <c r="E5" s="52"/>
    </row>
    <row r="6" s="44" customFormat="1" ht="30" customHeight="1" spans="1:5">
      <c r="A6" s="53" t="s">
        <v>160</v>
      </c>
      <c r="B6" s="51"/>
      <c r="C6" s="51"/>
      <c r="E6" s="52"/>
    </row>
    <row r="7" s="44" customFormat="1" ht="30" customHeight="1" spans="1:5">
      <c r="A7" s="50" t="s">
        <v>161</v>
      </c>
      <c r="B7" s="51"/>
      <c r="C7" s="51"/>
      <c r="E7" s="52"/>
    </row>
    <row r="8" s="44" customFormat="1" ht="30" customHeight="1" spans="1:5">
      <c r="A8" s="50" t="s">
        <v>162</v>
      </c>
      <c r="B8" s="51"/>
      <c r="C8" s="51"/>
      <c r="E8" s="52"/>
    </row>
    <row r="9" s="44" customFormat="1" ht="30" customHeight="1" spans="1:5">
      <c r="A9" s="50" t="s">
        <v>163</v>
      </c>
      <c r="B9" s="51"/>
      <c r="C9" s="51"/>
      <c r="E9" s="52"/>
    </row>
    <row r="10" s="44" customFormat="1" ht="30" customHeight="1" spans="1:5">
      <c r="A10" s="50" t="s">
        <v>164</v>
      </c>
      <c r="B10" s="51"/>
      <c r="C10" s="51"/>
      <c r="E10" s="52"/>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verticalCentered="1"/>
  <pageMargins left="0.747916666666667" right="0.747916666666667" top="0.707638888888889" bottom="0.984027777777778" header="0.511805555555556" footer="0.511805555555556"/>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G12" sqref="G12"/>
    </sheetView>
  </sheetViews>
  <sheetFormatPr defaultColWidth="5.125" defaultRowHeight="11.25"/>
  <cols>
    <col min="1" max="1" width="31.625" style="26" customWidth="1"/>
    <col min="2" max="2" width="10" style="26" customWidth="1"/>
    <col min="3" max="4" width="11.75" style="26" customWidth="1"/>
    <col min="5" max="5" width="11.875" style="26" customWidth="1"/>
    <col min="6" max="6" width="11.625" style="26" customWidth="1"/>
    <col min="7" max="8" width="11.875" style="26" customWidth="1"/>
    <col min="9" max="9" width="11.625" style="26" customWidth="1"/>
    <col min="10" max="247" width="5.125" style="26" customWidth="1"/>
    <col min="248" max="16384" width="5.125" style="27"/>
  </cols>
  <sheetData>
    <row r="1" ht="20.25" customHeight="1" spans="1:247">
      <c r="A1" s="16" t="s">
        <v>165</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1" spans="1:247">
      <c r="A2" s="28" t="s">
        <v>166</v>
      </c>
      <c r="B2" s="28"/>
      <c r="C2" s="28"/>
      <c r="D2" s="28"/>
      <c r="E2" s="28"/>
      <c r="F2" s="28"/>
      <c r="G2" s="28"/>
      <c r="H2" s="28"/>
      <c r="I2" s="28"/>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row>
    <row r="3" ht="16.5" customHeight="1" spans="1:247">
      <c r="A3" s="29"/>
      <c r="B3" s="30"/>
      <c r="C3" s="30"/>
      <c r="D3" s="30"/>
      <c r="E3" s="30"/>
      <c r="F3" s="30"/>
      <c r="G3" s="30"/>
      <c r="H3"/>
      <c r="I3"/>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row>
    <row r="4" s="24" customFormat="1" ht="15.75" customHeight="1" spans="1:247">
      <c r="A4" s="29"/>
      <c r="B4" s="29"/>
      <c r="C4" s="29"/>
      <c r="D4" s="29"/>
      <c r="E4" s="29"/>
      <c r="F4" s="29"/>
      <c r="G4" s="29"/>
      <c r="I4" s="41" t="s">
        <v>167</v>
      </c>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row>
    <row r="5" ht="39.75" customHeight="1" spans="1:247">
      <c r="A5" s="31" t="s">
        <v>168</v>
      </c>
      <c r="B5" s="32" t="s">
        <v>144</v>
      </c>
      <c r="C5" s="33" t="s">
        <v>6</v>
      </c>
      <c r="D5" s="33" t="s">
        <v>7</v>
      </c>
      <c r="E5" s="33"/>
      <c r="F5" s="33"/>
      <c r="G5" s="33"/>
      <c r="H5" s="33" t="s">
        <v>8</v>
      </c>
      <c r="I5" s="33" t="s">
        <v>9</v>
      </c>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row>
    <row r="6" ht="60.75" customHeight="1" spans="1:247">
      <c r="A6" s="31"/>
      <c r="B6" s="32"/>
      <c r="C6" s="33"/>
      <c r="D6" s="33" t="s">
        <v>12</v>
      </c>
      <c r="E6" s="33" t="s">
        <v>13</v>
      </c>
      <c r="F6" s="33" t="s">
        <v>14</v>
      </c>
      <c r="G6" s="33" t="s">
        <v>15</v>
      </c>
      <c r="H6" s="33"/>
      <c r="I6" s="33"/>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row>
    <row r="7" s="25" customFormat="1" ht="26.25" customHeight="1" spans="1:247">
      <c r="A7" s="34"/>
      <c r="B7" s="35"/>
      <c r="C7" s="36"/>
      <c r="D7" s="36"/>
      <c r="E7" s="36"/>
      <c r="F7" s="36"/>
      <c r="G7" s="36"/>
      <c r="H7" s="36"/>
      <c r="I7" s="36"/>
      <c r="J7"/>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row>
    <row r="8" ht="37.5" customHeight="1" spans="1:247">
      <c r="A8"/>
      <c r="B8"/>
      <c r="C8"/>
      <c r="D8"/>
      <c r="E8"/>
      <c r="F8"/>
      <c r="G8"/>
      <c r="H8"/>
      <c r="I8"/>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row>
    <row r="9" ht="40.5" customHeight="1" spans="1:247">
      <c r="A9"/>
      <c r="B9"/>
      <c r="C9"/>
      <c r="D9"/>
      <c r="E9"/>
      <c r="F9"/>
      <c r="G9"/>
      <c r="H9"/>
      <c r="I9"/>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row>
    <row r="10" ht="40.5" customHeight="1" spans="1:247">
      <c r="A10"/>
      <c r="B10"/>
      <c r="C10"/>
      <c r="D10"/>
      <c r="E10"/>
      <c r="F10"/>
      <c r="G10"/>
      <c r="H10"/>
      <c r="I10"/>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row>
    <row r="11" ht="40.5" customHeight="1" spans="1:247">
      <c r="A11"/>
      <c r="B11"/>
      <c r="C11"/>
      <c r="D11"/>
      <c r="E11"/>
      <c r="F11"/>
      <c r="G11"/>
      <c r="H11"/>
      <c r="I11"/>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row>
    <row r="12" ht="40.5" customHeight="1" spans="1:247">
      <c r="A12"/>
      <c r="B12"/>
      <c r="C12"/>
      <c r="D12"/>
      <c r="E12"/>
      <c r="F12"/>
      <c r="G12"/>
      <c r="H12"/>
      <c r="I12"/>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row>
    <row r="13" ht="40.5" customHeight="1" spans="1:247">
      <c r="A13"/>
      <c r="B13"/>
      <c r="C13"/>
      <c r="D13"/>
      <c r="E13"/>
      <c r="F13"/>
      <c r="G13"/>
      <c r="H13"/>
      <c r="I13"/>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row>
    <row r="14" ht="40.5" customHeight="1" spans="1:247">
      <c r="A14"/>
      <c r="B14"/>
      <c r="C14"/>
      <c r="D14"/>
      <c r="E14"/>
      <c r="F14"/>
      <c r="G14"/>
      <c r="H14"/>
      <c r="I14"/>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row>
    <row r="15" ht="48" customHeight="1" spans="1:247">
      <c r="A15"/>
      <c r="B15"/>
      <c r="C15"/>
      <c r="D15"/>
      <c r="E15"/>
      <c r="F15"/>
      <c r="G15"/>
      <c r="H15"/>
      <c r="I15"/>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row>
    <row r="16" ht="48" customHeight="1" spans="1:247">
      <c r="A16" s="37"/>
      <c r="B16" s="37"/>
      <c r="C16" s="38"/>
      <c r="D16" s="38"/>
      <c r="E16" s="38"/>
      <c r="F16" s="38"/>
      <c r="G16" s="38"/>
      <c r="H16" s="39"/>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row>
    <row r="17" ht="15.75" customHeight="1" spans="1:247">
      <c r="A17" s="27"/>
      <c r="B17" s="40"/>
      <c r="C17" s="27"/>
      <c r="D17" s="27"/>
      <c r="E17"/>
      <c r="F17" s="40"/>
      <c r="G17" s="27"/>
      <c r="H1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row>
    <row r="18" ht="15.75" customHeight="1" spans="1:247">
      <c r="A18" s="27"/>
      <c r="B18" s="27"/>
      <c r="C18" s="27"/>
      <c r="D18" s="27"/>
      <c r="E18"/>
      <c r="F18" s="27"/>
      <c r="G18" s="27"/>
      <c r="H18"/>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row>
    <row r="19" ht="15.75" customHeight="1" spans="1:247">
      <c r="A19" s="27"/>
      <c r="B19" s="27"/>
      <c r="C19" s="27"/>
      <c r="D19" s="27"/>
      <c r="E19"/>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row>
    <row r="20" ht="15.75" customHeight="1" spans="1:247">
      <c r="A20" s="27"/>
      <c r="B20" s="27"/>
      <c r="C20" s="27"/>
      <c r="D20" s="27"/>
      <c r="E20"/>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row>
    <row r="21" ht="15.75" customHeight="1" spans="1:247">
      <c r="A21" s="27"/>
      <c r="B21" s="27"/>
      <c r="C21" s="27"/>
      <c r="D21" s="27"/>
      <c r="E21"/>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row>
    <row r="22" ht="15.75" customHeight="1" spans="1:247">
      <c r="A22" s="27"/>
      <c r="B22" s="27"/>
      <c r="C22" s="27"/>
      <c r="D22" s="27"/>
      <c r="E22"/>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row>
    <row r="23" ht="15.75" customHeight="1" spans="1:247">
      <c r="A23" s="27"/>
      <c r="B23" s="27"/>
      <c r="C23" s="27"/>
      <c r="D23" s="27"/>
      <c r="E23"/>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row>
    <row r="24" ht="15.75" customHeight="1" spans="1:247">
      <c r="A24" s="27"/>
      <c r="B24" s="27"/>
      <c r="C24" s="27"/>
      <c r="D24" s="27"/>
      <c r="E24"/>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row>
    <row r="25" ht="15.75" customHeight="1" spans="1:247">
      <c r="A25" s="27"/>
      <c r="B25" s="27"/>
      <c r="C25" s="27"/>
      <c r="D25" s="27"/>
      <c r="E25"/>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row>
    <row r="26" ht="15.75" customHeight="1" spans="1:247">
      <c r="A26" s="27"/>
      <c r="B26" s="27"/>
      <c r="C26" s="27"/>
      <c r="D26" s="27"/>
      <c r="E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row>
    <row r="27" customHeight="1" spans="1:247">
      <c r="A27" s="27"/>
      <c r="B27" s="27"/>
      <c r="C27" s="27"/>
      <c r="D27" s="27"/>
      <c r="E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row>
    <row r="28" customHeight="1" spans="1:247">
      <c r="A28" s="27"/>
      <c r="B28" s="27"/>
      <c r="C28" s="27"/>
      <c r="D28" s="27"/>
      <c r="E28"/>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G28" s="27"/>
      <c r="IH28" s="27"/>
      <c r="II28" s="27"/>
      <c r="IJ28" s="27"/>
      <c r="IK28" s="27"/>
      <c r="IL28" s="27"/>
      <c r="IM28" s="27"/>
    </row>
    <row r="29" customHeight="1" spans="1:247">
      <c r="A29" s="27"/>
      <c r="B29" s="27"/>
      <c r="C29" s="27"/>
      <c r="D29" s="27"/>
      <c r="E29"/>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row>
    <row r="30" customHeight="1" spans="1:247">
      <c r="A30" s="27"/>
      <c r="B30" s="27"/>
      <c r="C30" s="27"/>
      <c r="D30" s="27"/>
      <c r="E30"/>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row>
    <row r="31" customHeight="1" spans="1:247">
      <c r="A31" s="27"/>
      <c r="B31" s="27"/>
      <c r="C31" s="27"/>
      <c r="D31" s="27"/>
      <c r="E31"/>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row>
    <row r="32" customHeight="1" spans="1:247">
      <c r="A32" s="27"/>
      <c r="B32" s="27"/>
      <c r="C32" s="27"/>
      <c r="D32" s="27"/>
      <c r="E32"/>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row>
    <row r="33" customHeight="1" spans="1:247">
      <c r="A33" s="27"/>
      <c r="B33" s="27"/>
      <c r="C33" s="27"/>
      <c r="D33" s="27"/>
      <c r="E33"/>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row>
    <row r="34" customHeight="1" spans="1:247">
      <c r="A34" s="27"/>
      <c r="B34" s="27"/>
      <c r="C34" s="27"/>
      <c r="D34" s="27"/>
      <c r="E34"/>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row>
    <row r="35" customHeight="1" spans="1:247">
      <c r="A35" s="27"/>
      <c r="B35" s="27"/>
      <c r="C35" s="27"/>
      <c r="D35" s="27"/>
      <c r="E35"/>
      <c r="F35" s="27"/>
      <c r="G35" s="27"/>
      <c r="H35"/>
      <c r="I35"/>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GO35" s="27"/>
      <c r="GP35" s="27"/>
      <c r="GQ35" s="27"/>
      <c r="GR35" s="27"/>
      <c r="GS35" s="27"/>
      <c r="GT35" s="27"/>
      <c r="GU35" s="27"/>
      <c r="GV35" s="27"/>
      <c r="GW35" s="27"/>
      <c r="GX35" s="27"/>
      <c r="GY35" s="27"/>
      <c r="GZ35" s="27"/>
      <c r="HA35" s="27"/>
      <c r="HB35" s="27"/>
      <c r="HC35" s="27"/>
      <c r="HD35" s="27"/>
      <c r="HE35" s="27"/>
      <c r="HF35" s="27"/>
      <c r="HG35" s="27"/>
      <c r="HH35" s="27"/>
      <c r="HI35" s="27"/>
      <c r="HJ35" s="27"/>
      <c r="HK35" s="27"/>
      <c r="HL35" s="27"/>
      <c r="HM35" s="27"/>
      <c r="HN35" s="27"/>
      <c r="HO35" s="27"/>
      <c r="HP35" s="27"/>
      <c r="HQ35" s="27"/>
      <c r="HR35" s="27"/>
      <c r="HS35" s="27"/>
      <c r="HT35" s="27"/>
      <c r="HU35" s="27"/>
      <c r="HV35" s="27"/>
      <c r="HW35" s="27"/>
      <c r="HX35" s="27"/>
      <c r="HY35" s="27"/>
      <c r="HZ35" s="27"/>
      <c r="IA35" s="27"/>
      <c r="IB35" s="27"/>
      <c r="IC35" s="27"/>
      <c r="ID35" s="27"/>
      <c r="IE35" s="27"/>
      <c r="IF35" s="27"/>
      <c r="IG35" s="27"/>
      <c r="IH35" s="27"/>
      <c r="II35" s="27"/>
      <c r="IJ35" s="27"/>
      <c r="IK35" s="27"/>
      <c r="IL35" s="27"/>
      <c r="IM35" s="27"/>
    </row>
    <row r="36" customHeight="1" spans="1:247">
      <c r="A36" s="27"/>
      <c r="B36" s="27"/>
      <c r="C36" s="27"/>
      <c r="D36" s="27"/>
      <c r="E36"/>
      <c r="F36" s="27"/>
      <c r="G36" s="27"/>
      <c r="H36"/>
      <c r="I36"/>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c r="GF36" s="27"/>
      <c r="GG36" s="27"/>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c r="IJ36" s="27"/>
      <c r="IK36" s="27"/>
      <c r="IL36" s="27"/>
      <c r="IM36" s="27"/>
    </row>
    <row r="37" customHeight="1" spans="1:247">
      <c r="A37" s="27"/>
      <c r="B37" s="27"/>
      <c r="C37" s="27"/>
      <c r="D37" s="27"/>
      <c r="E37"/>
      <c r="F37" s="27"/>
      <c r="G37" s="27"/>
      <c r="H37"/>
      <c r="I3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row>
    <row r="38" customHeight="1" spans="1:247">
      <c r="A38" s="27"/>
      <c r="B38" s="27"/>
      <c r="C38" s="27"/>
      <c r="D38" s="27"/>
      <c r="E38"/>
      <c r="F38" s="27"/>
      <c r="G38" s="27"/>
      <c r="H38"/>
      <c r="I38"/>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GO38" s="27"/>
      <c r="GP38" s="27"/>
      <c r="GQ38" s="27"/>
      <c r="GR38" s="27"/>
      <c r="GS38" s="27"/>
      <c r="GT38" s="27"/>
      <c r="GU38" s="27"/>
      <c r="GV38" s="27"/>
      <c r="GW38" s="27"/>
      <c r="GX38" s="27"/>
      <c r="GY38" s="27"/>
      <c r="GZ38" s="27"/>
      <c r="HA38" s="27"/>
      <c r="HB38" s="27"/>
      <c r="HC38" s="27"/>
      <c r="HD38" s="27"/>
      <c r="HE38" s="27"/>
      <c r="HF38" s="27"/>
      <c r="HG38" s="27"/>
      <c r="HH38" s="27"/>
      <c r="HI38" s="27"/>
      <c r="HJ38" s="27"/>
      <c r="HK38" s="27"/>
      <c r="HL38" s="27"/>
      <c r="HM38" s="27"/>
      <c r="HN38" s="27"/>
      <c r="HO38" s="27"/>
      <c r="HP38" s="27"/>
      <c r="HQ38" s="27"/>
      <c r="HR38" s="27"/>
      <c r="HS38" s="27"/>
      <c r="HT38" s="27"/>
      <c r="HU38" s="27"/>
      <c r="HV38" s="27"/>
      <c r="HW38" s="27"/>
      <c r="HX38" s="27"/>
      <c r="HY38" s="27"/>
      <c r="HZ38" s="27"/>
      <c r="IA38" s="27"/>
      <c r="IB38" s="27"/>
      <c r="IC38" s="27"/>
      <c r="ID38" s="27"/>
      <c r="IE38" s="27"/>
      <c r="IF38" s="27"/>
      <c r="IG38" s="27"/>
      <c r="IH38" s="27"/>
      <c r="II38" s="27"/>
      <c r="IJ38" s="27"/>
      <c r="IK38" s="27"/>
      <c r="IL38" s="27"/>
      <c r="IM38" s="27"/>
    </row>
    <row r="39" customHeight="1" spans="1:247">
      <c r="A39" s="27"/>
      <c r="B39" s="27"/>
      <c r="C39" s="27"/>
      <c r="D39" s="27"/>
      <c r="E39"/>
      <c r="F39" s="27"/>
      <c r="G39" s="27"/>
      <c r="H39"/>
      <c r="I39"/>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27"/>
      <c r="GJ39" s="27"/>
      <c r="GK39" s="27"/>
      <c r="GL39" s="27"/>
      <c r="GM39" s="27"/>
      <c r="GN39" s="27"/>
      <c r="GO39" s="27"/>
      <c r="GP39" s="27"/>
      <c r="GQ39" s="27"/>
      <c r="GR39" s="27"/>
      <c r="GS39" s="27"/>
      <c r="GT39" s="27"/>
      <c r="GU39" s="27"/>
      <c r="GV39" s="27"/>
      <c r="GW39" s="27"/>
      <c r="GX39" s="27"/>
      <c r="GY39" s="27"/>
      <c r="GZ39" s="27"/>
      <c r="HA39" s="27"/>
      <c r="HB39" s="27"/>
      <c r="HC39" s="27"/>
      <c r="HD39" s="27"/>
      <c r="HE39" s="27"/>
      <c r="HF39" s="27"/>
      <c r="HG39" s="27"/>
      <c r="HH39" s="27"/>
      <c r="HI39" s="27"/>
      <c r="HJ39" s="27"/>
      <c r="HK39" s="27"/>
      <c r="HL39" s="27"/>
      <c r="HM39" s="27"/>
      <c r="HN39" s="27"/>
      <c r="HO39" s="27"/>
      <c r="HP39" s="27"/>
      <c r="HQ39" s="27"/>
      <c r="HR39" s="27"/>
      <c r="HS39" s="27"/>
      <c r="HT39" s="27"/>
      <c r="HU39" s="27"/>
      <c r="HV39" s="27"/>
      <c r="HW39" s="27"/>
      <c r="HX39" s="27"/>
      <c r="HY39" s="27"/>
      <c r="HZ39" s="27"/>
      <c r="IA39" s="27"/>
      <c r="IB39" s="27"/>
      <c r="IC39" s="27"/>
      <c r="ID39" s="27"/>
      <c r="IE39" s="27"/>
      <c r="IF39" s="27"/>
      <c r="IG39" s="27"/>
      <c r="IH39" s="27"/>
      <c r="II39" s="27"/>
      <c r="IJ39" s="27"/>
      <c r="IK39" s="27"/>
      <c r="IL39" s="27"/>
      <c r="IM39" s="27"/>
    </row>
    <row r="40" customHeight="1" spans="1:247">
      <c r="A40" s="27"/>
      <c r="B40" s="27"/>
      <c r="C40" s="27"/>
      <c r="D40" s="27"/>
      <c r="E40"/>
      <c r="F40" s="27"/>
      <c r="G40" s="27"/>
      <c r="H40"/>
      <c r="I40"/>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c r="IJ40" s="27"/>
      <c r="IK40" s="27"/>
      <c r="IL40" s="27"/>
      <c r="IM40" s="27"/>
    </row>
    <row r="41" customHeight="1" spans="1:247">
      <c r="A41" s="27"/>
      <c r="B41" s="27"/>
      <c r="C41" s="27"/>
      <c r="D41" s="27"/>
      <c r="E41"/>
      <c r="F41" s="27"/>
      <c r="G41" s="27"/>
      <c r="H41"/>
      <c r="I41"/>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c r="GW41" s="27"/>
      <c r="GX41" s="27"/>
      <c r="GY41" s="27"/>
      <c r="GZ41" s="27"/>
      <c r="HA41" s="27"/>
      <c r="HB41" s="27"/>
      <c r="HC41" s="27"/>
      <c r="HD41" s="27"/>
      <c r="HE41" s="27"/>
      <c r="HF41" s="27"/>
      <c r="HG41" s="27"/>
      <c r="HH41" s="27"/>
      <c r="HI41" s="27"/>
      <c r="HJ41" s="27"/>
      <c r="HK41" s="27"/>
      <c r="HL41" s="27"/>
      <c r="HM41" s="27"/>
      <c r="HN41" s="27"/>
      <c r="HO41" s="27"/>
      <c r="HP41" s="27"/>
      <c r="HQ41" s="27"/>
      <c r="HR41" s="27"/>
      <c r="HS41" s="27"/>
      <c r="HT41" s="27"/>
      <c r="HU41" s="27"/>
      <c r="HV41" s="27"/>
      <c r="HW41" s="27"/>
      <c r="HX41" s="27"/>
      <c r="HY41" s="27"/>
      <c r="HZ41" s="27"/>
      <c r="IA41" s="27"/>
      <c r="IB41" s="27"/>
      <c r="IC41" s="27"/>
      <c r="ID41" s="27"/>
      <c r="IE41" s="27"/>
      <c r="IF41" s="27"/>
      <c r="IG41" s="27"/>
      <c r="IH41" s="27"/>
      <c r="II41" s="27"/>
      <c r="IJ41" s="27"/>
      <c r="IK41" s="27"/>
      <c r="IL41" s="27"/>
      <c r="IM41" s="27"/>
    </row>
    <row r="42" customHeight="1" spans="1:247">
      <c r="A42" s="27"/>
      <c r="B42" s="27"/>
      <c r="C42" s="27"/>
      <c r="D42" s="27"/>
      <c r="E42"/>
      <c r="F42" s="27"/>
      <c r="G42" s="27"/>
      <c r="H42"/>
      <c r="I42"/>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c r="HT42" s="27"/>
      <c r="HU42" s="27"/>
      <c r="HV42" s="27"/>
      <c r="HW42" s="27"/>
      <c r="HX42" s="27"/>
      <c r="HY42" s="27"/>
      <c r="HZ42" s="27"/>
      <c r="IA42" s="27"/>
      <c r="IB42" s="27"/>
      <c r="IC42" s="27"/>
      <c r="ID42" s="27"/>
      <c r="IE42" s="27"/>
      <c r="IF42" s="27"/>
      <c r="IG42" s="27"/>
      <c r="IH42" s="27"/>
      <c r="II42" s="27"/>
      <c r="IJ42" s="27"/>
      <c r="IK42" s="27"/>
      <c r="IL42" s="27"/>
      <c r="IM42" s="27"/>
    </row>
    <row r="43" customHeight="1" spans="1:247">
      <c r="A43" s="27"/>
      <c r="B43" s="27"/>
      <c r="C43" s="27"/>
      <c r="D43" s="27"/>
      <c r="E43"/>
      <c r="F43" s="27"/>
      <c r="G43" s="27"/>
      <c r="H43"/>
      <c r="I43"/>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7"/>
      <c r="HH43" s="27"/>
      <c r="HI43" s="27"/>
      <c r="HJ43" s="27"/>
      <c r="HK43" s="27"/>
      <c r="HL43" s="27"/>
      <c r="HM43" s="27"/>
      <c r="HN43" s="27"/>
      <c r="HO43" s="27"/>
      <c r="HP43" s="27"/>
      <c r="HQ43" s="27"/>
      <c r="HR43" s="27"/>
      <c r="HS43" s="27"/>
      <c r="HT43" s="27"/>
      <c r="HU43" s="27"/>
      <c r="HV43" s="27"/>
      <c r="HW43" s="27"/>
      <c r="HX43" s="27"/>
      <c r="HY43" s="27"/>
      <c r="HZ43" s="27"/>
      <c r="IA43" s="27"/>
      <c r="IB43" s="27"/>
      <c r="IC43" s="27"/>
      <c r="ID43" s="27"/>
      <c r="IE43" s="27"/>
      <c r="IF43" s="27"/>
      <c r="IG43" s="27"/>
      <c r="IH43" s="27"/>
      <c r="II43" s="27"/>
      <c r="IJ43" s="27"/>
      <c r="IK43" s="27"/>
      <c r="IL43" s="27"/>
      <c r="IM43" s="27"/>
    </row>
    <row r="44" customHeight="1" spans="1:247">
      <c r="A44" s="27"/>
      <c r="B44"/>
      <c r="C44"/>
      <c r="D44"/>
      <c r="E44"/>
      <c r="F44"/>
      <c r="G44"/>
      <c r="H44"/>
      <c r="I44"/>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7"/>
      <c r="GP44" s="27"/>
      <c r="GQ44" s="27"/>
      <c r="GR44" s="27"/>
      <c r="GS44" s="27"/>
      <c r="GT44" s="27"/>
      <c r="GU44" s="27"/>
      <c r="GV44" s="27"/>
      <c r="GW44" s="27"/>
      <c r="GX44" s="27"/>
      <c r="GY44" s="27"/>
      <c r="GZ44" s="27"/>
      <c r="HA44" s="27"/>
      <c r="HB44" s="27"/>
      <c r="HC44" s="27"/>
      <c r="HD44" s="27"/>
      <c r="HE44" s="27"/>
      <c r="HF44" s="27"/>
      <c r="HG44" s="27"/>
      <c r="HH44" s="27"/>
      <c r="HI44" s="27"/>
      <c r="HJ44" s="27"/>
      <c r="HK44" s="27"/>
      <c r="HL44" s="27"/>
      <c r="HM44" s="27"/>
      <c r="HN44" s="27"/>
      <c r="HO44" s="27"/>
      <c r="HP44" s="27"/>
      <c r="HQ44" s="27"/>
      <c r="HR44" s="27"/>
      <c r="HS44" s="27"/>
      <c r="HT44" s="27"/>
      <c r="HU44" s="27"/>
      <c r="HV44" s="27"/>
      <c r="HW44" s="27"/>
      <c r="HX44" s="27"/>
      <c r="HY44" s="27"/>
      <c r="HZ44" s="27"/>
      <c r="IA44" s="27"/>
      <c r="IB44" s="27"/>
      <c r="IC44" s="27"/>
      <c r="ID44" s="27"/>
      <c r="IE44" s="27"/>
      <c r="IF44" s="27"/>
      <c r="IG44" s="27"/>
      <c r="IH44" s="27"/>
      <c r="II44" s="27"/>
      <c r="IJ44" s="27"/>
      <c r="IK44" s="27"/>
      <c r="IL44" s="27"/>
      <c r="IM44" s="27"/>
    </row>
    <row r="45" customHeight="1" spans="1:247">
      <c r="A45" s="27"/>
      <c r="B45"/>
      <c r="C45"/>
      <c r="D45"/>
      <c r="E45"/>
      <c r="F45"/>
      <c r="G45"/>
      <c r="H45"/>
      <c r="I45"/>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row>
    <row r="46" customHeight="1" spans="1:247">
      <c r="A46" s="27"/>
      <c r="B46"/>
      <c r="C46"/>
      <c r="D46"/>
      <c r="E46"/>
      <c r="F46"/>
      <c r="G46"/>
      <c r="H46"/>
      <c r="I46"/>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row>
    <row r="47" customHeight="1" spans="1:247">
      <c r="A47" s="27"/>
      <c r="B47"/>
      <c r="C47"/>
      <c r="D47"/>
      <c r="E47"/>
      <c r="F47"/>
      <c r="G47"/>
      <c r="H47"/>
      <c r="I47" s="24"/>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7"/>
      <c r="II47" s="27"/>
      <c r="IJ47" s="27"/>
      <c r="IK47" s="27"/>
      <c r="IL47" s="27"/>
      <c r="IM47" s="27"/>
    </row>
    <row r="48" customHeight="1" spans="1:247">
      <c r="A48" s="27"/>
      <c r="B48"/>
      <c r="C48"/>
      <c r="D48"/>
      <c r="E48"/>
      <c r="F48"/>
      <c r="G48"/>
      <c r="H48"/>
      <c r="I48"/>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row>
    <row r="49" customHeight="1" spans="1:247">
      <c r="A49" s="27"/>
      <c r="B49"/>
      <c r="C49"/>
      <c r="D49"/>
      <c r="E49"/>
      <c r="F49"/>
      <c r="G49"/>
      <c r="H49"/>
      <c r="I49"/>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c r="GW49" s="27"/>
      <c r="GX49" s="27"/>
      <c r="GY49" s="27"/>
      <c r="GZ49" s="27"/>
      <c r="HA49" s="27"/>
      <c r="HB49" s="27"/>
      <c r="HC49" s="27"/>
      <c r="HD49" s="27"/>
      <c r="HE49" s="27"/>
      <c r="HF49" s="27"/>
      <c r="HG49" s="27"/>
      <c r="HH49" s="27"/>
      <c r="HI49" s="27"/>
      <c r="HJ49" s="27"/>
      <c r="HK49" s="27"/>
      <c r="HL49" s="27"/>
      <c r="HM49" s="27"/>
      <c r="HN49" s="27"/>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row>
    <row r="50" customHeight="1" spans="1:247">
      <c r="A50" s="27"/>
      <c r="B50"/>
      <c r="C50"/>
      <c r="D50"/>
      <c r="E50"/>
      <c r="F50"/>
      <c r="G50"/>
      <c r="H50"/>
      <c r="I50"/>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c r="GF50" s="27"/>
      <c r="GG50" s="27"/>
      <c r="GH50" s="27"/>
      <c r="GI50" s="27"/>
      <c r="GJ50" s="27"/>
      <c r="GK50" s="27"/>
      <c r="GL50" s="27"/>
      <c r="GM50" s="27"/>
      <c r="GN50" s="27"/>
      <c r="GO50" s="27"/>
      <c r="GP50" s="27"/>
      <c r="GQ50" s="27"/>
      <c r="GR50" s="27"/>
      <c r="GS50" s="27"/>
      <c r="GT50" s="27"/>
      <c r="GU50" s="27"/>
      <c r="GV50" s="27"/>
      <c r="GW50" s="27"/>
      <c r="GX50" s="27"/>
      <c r="GY50" s="27"/>
      <c r="GZ50" s="27"/>
      <c r="HA50" s="27"/>
      <c r="HB50" s="27"/>
      <c r="HC50" s="27"/>
      <c r="HD50" s="27"/>
      <c r="HE50" s="27"/>
      <c r="HF50" s="27"/>
      <c r="HG50" s="27"/>
      <c r="HH50" s="27"/>
      <c r="HI50" s="27"/>
      <c r="HJ50" s="27"/>
      <c r="HK50" s="27"/>
      <c r="HL50" s="27"/>
      <c r="HM50" s="27"/>
      <c r="HN50" s="27"/>
      <c r="HO50" s="27"/>
      <c r="HP50" s="27"/>
      <c r="HQ50" s="27"/>
      <c r="HR50" s="27"/>
      <c r="HS50" s="27"/>
      <c r="HT50" s="27"/>
      <c r="HU50" s="27"/>
      <c r="HV50" s="27"/>
      <c r="HW50" s="27"/>
      <c r="HX50" s="27"/>
      <c r="HY50" s="27"/>
      <c r="HZ50" s="27"/>
      <c r="IA50" s="27"/>
      <c r="IB50" s="27"/>
      <c r="IC50" s="27"/>
      <c r="ID50" s="27"/>
      <c r="IE50" s="27"/>
      <c r="IF50" s="27"/>
      <c r="IG50" s="27"/>
      <c r="IH50" s="27"/>
      <c r="II50" s="27"/>
      <c r="IJ50" s="27"/>
      <c r="IK50" s="27"/>
      <c r="IL50" s="27"/>
      <c r="IM50" s="27"/>
    </row>
    <row r="51" customHeight="1" spans="1:247">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c r="GF51" s="27"/>
      <c r="GG51" s="27"/>
      <c r="GH51" s="27"/>
      <c r="GI51" s="27"/>
      <c r="GJ51" s="27"/>
      <c r="GK51" s="27"/>
      <c r="GL51" s="27"/>
      <c r="GM51" s="27"/>
      <c r="GN51" s="27"/>
      <c r="GO51" s="27"/>
      <c r="GP51" s="27"/>
      <c r="GQ51" s="27"/>
      <c r="GR51" s="27"/>
      <c r="GS51" s="27"/>
      <c r="GT51" s="27"/>
      <c r="GU51" s="27"/>
      <c r="GV51" s="27"/>
      <c r="GW51" s="27"/>
      <c r="GX51" s="27"/>
      <c r="GY51" s="27"/>
      <c r="GZ51" s="27"/>
      <c r="HA51" s="27"/>
      <c r="HB51" s="27"/>
      <c r="HC51" s="27"/>
      <c r="HD51" s="27"/>
      <c r="HE51" s="27"/>
      <c r="HF51" s="27"/>
      <c r="HG51" s="27"/>
      <c r="HH51" s="27"/>
      <c r="HI51" s="27"/>
      <c r="HJ51" s="27"/>
      <c r="HK51" s="27"/>
      <c r="HL51" s="27"/>
      <c r="HM51" s="27"/>
      <c r="HN51" s="27"/>
      <c r="HO51" s="27"/>
      <c r="HP51" s="27"/>
      <c r="HQ51" s="27"/>
      <c r="HR51" s="27"/>
      <c r="HS51" s="27"/>
      <c r="HT51" s="27"/>
      <c r="HU51" s="27"/>
      <c r="HV51" s="27"/>
      <c r="HW51" s="27"/>
      <c r="HX51" s="27"/>
      <c r="HY51" s="27"/>
      <c r="HZ51" s="27"/>
      <c r="IA51" s="27"/>
      <c r="IB51" s="27"/>
      <c r="IC51" s="27"/>
      <c r="ID51" s="27"/>
      <c r="IE51" s="27"/>
      <c r="IF51" s="27"/>
      <c r="IG51" s="27"/>
      <c r="IH51" s="27"/>
      <c r="II51" s="27"/>
      <c r="IJ51" s="27"/>
      <c r="IK51" s="27"/>
      <c r="IL51" s="27"/>
      <c r="IM51" s="27"/>
    </row>
    <row r="52" customHeight="1" spans="1:247">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row>
    <row r="53" customHeight="1" spans="1:247">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c r="GO53" s="27"/>
      <c r="GP53" s="27"/>
      <c r="GQ53" s="27"/>
      <c r="GR53" s="27"/>
      <c r="GS53" s="27"/>
      <c r="GT53" s="27"/>
      <c r="GU53" s="27"/>
      <c r="GV53" s="27"/>
      <c r="GW53" s="27"/>
      <c r="GX53" s="27"/>
      <c r="GY53" s="27"/>
      <c r="GZ53" s="27"/>
      <c r="HA53" s="27"/>
      <c r="HB53" s="27"/>
      <c r="HC53" s="27"/>
      <c r="HD53" s="27"/>
      <c r="HE53" s="27"/>
      <c r="HF53" s="27"/>
      <c r="HG53" s="27"/>
      <c r="HH53" s="27"/>
      <c r="HI53" s="27"/>
      <c r="HJ53" s="27"/>
      <c r="HK53" s="27"/>
      <c r="HL53" s="27"/>
      <c r="HM53" s="27"/>
      <c r="HN53" s="27"/>
      <c r="HO53" s="27"/>
      <c r="HP53" s="27"/>
      <c r="HQ53" s="27"/>
      <c r="HR53" s="27"/>
      <c r="HS53" s="27"/>
      <c r="HT53" s="27"/>
      <c r="HU53" s="27"/>
      <c r="HV53" s="27"/>
      <c r="HW53" s="27"/>
      <c r="HX53" s="27"/>
      <c r="HY53" s="27"/>
      <c r="HZ53" s="27"/>
      <c r="IA53" s="27"/>
      <c r="IB53" s="27"/>
      <c r="IC53" s="27"/>
      <c r="ID53" s="27"/>
      <c r="IE53" s="27"/>
      <c r="IF53" s="27"/>
      <c r="IG53" s="27"/>
      <c r="IH53" s="27"/>
      <c r="II53" s="27"/>
      <c r="IJ53" s="27"/>
      <c r="IK53" s="27"/>
      <c r="IL53" s="27"/>
      <c r="IM53" s="27"/>
    </row>
    <row r="54" customHeight="1" spans="1:247">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GO54" s="27"/>
      <c r="GP54" s="27"/>
      <c r="GQ54" s="27"/>
      <c r="GR54" s="27"/>
      <c r="GS54" s="27"/>
      <c r="GT54" s="27"/>
      <c r="GU54" s="27"/>
      <c r="GV54" s="27"/>
      <c r="GW54" s="27"/>
      <c r="GX54" s="27"/>
      <c r="GY54" s="27"/>
      <c r="GZ54" s="27"/>
      <c r="HA54" s="27"/>
      <c r="HB54" s="27"/>
      <c r="HC54" s="27"/>
      <c r="HD54" s="27"/>
      <c r="HE54" s="27"/>
      <c r="HF54" s="27"/>
      <c r="HG54" s="27"/>
      <c r="HH54" s="27"/>
      <c r="HI54" s="27"/>
      <c r="HJ54" s="27"/>
      <c r="HK54" s="27"/>
      <c r="HL54" s="27"/>
      <c r="HM54" s="27"/>
      <c r="HN54" s="27"/>
      <c r="HO54" s="27"/>
      <c r="HP54" s="27"/>
      <c r="HQ54" s="27"/>
      <c r="HR54" s="27"/>
      <c r="HS54" s="27"/>
      <c r="HT54" s="27"/>
      <c r="HU54" s="27"/>
      <c r="HV54" s="27"/>
      <c r="HW54" s="27"/>
      <c r="HX54" s="27"/>
      <c r="HY54" s="27"/>
      <c r="HZ54" s="27"/>
      <c r="IA54" s="27"/>
      <c r="IB54" s="27"/>
      <c r="IC54" s="27"/>
      <c r="ID54" s="27"/>
      <c r="IE54" s="27"/>
      <c r="IF54" s="27"/>
      <c r="IG54" s="27"/>
      <c r="IH54" s="27"/>
      <c r="II54" s="27"/>
      <c r="IJ54" s="27"/>
      <c r="IK54" s="27"/>
      <c r="IL54" s="27"/>
      <c r="IM54" s="27"/>
    </row>
    <row r="55" customHeight="1" spans="1:247">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c r="GF55" s="27"/>
      <c r="GG55" s="27"/>
      <c r="GH55" s="27"/>
      <c r="GI55" s="27"/>
      <c r="GJ55" s="27"/>
      <c r="GK55" s="27"/>
      <c r="GL55" s="27"/>
      <c r="GM55" s="27"/>
      <c r="GN55" s="27"/>
      <c r="GO55" s="27"/>
      <c r="GP55" s="27"/>
      <c r="GQ55" s="27"/>
      <c r="GR55" s="27"/>
      <c r="GS55" s="27"/>
      <c r="GT55" s="27"/>
      <c r="GU55" s="27"/>
      <c r="GV55" s="27"/>
      <c r="GW55" s="27"/>
      <c r="GX55" s="27"/>
      <c r="GY55" s="27"/>
      <c r="GZ55" s="27"/>
      <c r="HA55" s="27"/>
      <c r="HB55" s="27"/>
      <c r="HC55" s="27"/>
      <c r="HD55" s="27"/>
      <c r="HE55" s="27"/>
      <c r="HF55" s="27"/>
      <c r="HG55" s="27"/>
      <c r="HH55" s="27"/>
      <c r="HI55" s="27"/>
      <c r="HJ55" s="27"/>
      <c r="HK55" s="27"/>
      <c r="HL55" s="27"/>
      <c r="HM55" s="27"/>
      <c r="HN55" s="27"/>
      <c r="HO55" s="27"/>
      <c r="HP55" s="27"/>
      <c r="HQ55" s="27"/>
      <c r="HR55" s="27"/>
      <c r="HS55" s="27"/>
      <c r="HT55" s="27"/>
      <c r="HU55" s="27"/>
      <c r="HV55" s="27"/>
      <c r="HW55" s="27"/>
      <c r="HX55" s="27"/>
      <c r="HY55" s="27"/>
      <c r="HZ55" s="27"/>
      <c r="IA55" s="27"/>
      <c r="IB55" s="27"/>
      <c r="IC55" s="27"/>
      <c r="ID55" s="27"/>
      <c r="IE55" s="27"/>
      <c r="IF55" s="27"/>
      <c r="IG55" s="27"/>
      <c r="IH55" s="27"/>
      <c r="II55" s="27"/>
      <c r="IJ55" s="27"/>
      <c r="IK55" s="27"/>
      <c r="IL55" s="27"/>
      <c r="IM55" s="27"/>
    </row>
    <row r="56" customHeight="1" spans="1:247">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c r="GF56" s="27"/>
      <c r="GG56" s="27"/>
      <c r="GH56" s="27"/>
      <c r="GI56" s="27"/>
      <c r="GJ56" s="27"/>
      <c r="GK56" s="27"/>
      <c r="GL56" s="27"/>
      <c r="GM56" s="27"/>
      <c r="GN56" s="27"/>
      <c r="GO56" s="27"/>
      <c r="GP56" s="27"/>
      <c r="GQ56" s="27"/>
      <c r="GR56" s="27"/>
      <c r="GS56" s="27"/>
      <c r="GT56" s="27"/>
      <c r="GU56" s="27"/>
      <c r="GV56" s="27"/>
      <c r="GW56" s="27"/>
      <c r="GX56" s="27"/>
      <c r="GY56" s="27"/>
      <c r="GZ56" s="27"/>
      <c r="HA56" s="27"/>
      <c r="HB56" s="27"/>
      <c r="HC56" s="27"/>
      <c r="HD56" s="27"/>
      <c r="HE56" s="27"/>
      <c r="HF56" s="27"/>
      <c r="HG56" s="27"/>
      <c r="HH56" s="27"/>
      <c r="HI56" s="27"/>
      <c r="HJ56" s="27"/>
      <c r="HK56" s="27"/>
      <c r="HL56" s="27"/>
      <c r="HM56" s="27"/>
      <c r="HN56" s="27"/>
      <c r="HO56" s="27"/>
      <c r="HP56" s="27"/>
      <c r="HQ56" s="27"/>
      <c r="HR56" s="27"/>
      <c r="HS56" s="27"/>
      <c r="HT56" s="27"/>
      <c r="HU56" s="27"/>
      <c r="HV56" s="27"/>
      <c r="HW56" s="27"/>
      <c r="HX56" s="27"/>
      <c r="HY56" s="27"/>
      <c r="HZ56" s="27"/>
      <c r="IA56" s="27"/>
      <c r="IB56" s="27"/>
      <c r="IC56" s="27"/>
      <c r="ID56" s="27"/>
      <c r="IE56" s="27"/>
      <c r="IF56" s="27"/>
      <c r="IG56" s="27"/>
      <c r="IH56" s="27"/>
      <c r="II56" s="27"/>
      <c r="IJ56" s="27"/>
      <c r="IK56" s="27"/>
      <c r="IL56" s="27"/>
      <c r="IM56" s="27"/>
    </row>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166666666667" right="0.629166666666667" top="0.590277777777778" bottom="0.786805555555556" header="0.393055555555556" footer="0.393055555555556"/>
  <pageSetup paperSize="9" scale="92"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showGridLines="0" showZeros="0" workbookViewId="0">
      <selection activeCell="F18" sqref="F18"/>
    </sheetView>
  </sheetViews>
  <sheetFormatPr defaultColWidth="9" defaultRowHeight="14.25" outlineLevelRow="5"/>
  <cols>
    <col min="1" max="14" width="13.875" customWidth="1"/>
  </cols>
  <sheetData>
    <row r="1" customHeight="1" spans="1:1">
      <c r="A1" s="16" t="s">
        <v>169</v>
      </c>
    </row>
    <row r="2" ht="22.5" customHeight="1" spans="1:14">
      <c r="A2" s="17" t="s">
        <v>170</v>
      </c>
      <c r="B2" s="17"/>
      <c r="C2" s="17"/>
      <c r="D2" s="17"/>
      <c r="E2" s="17"/>
      <c r="F2" s="17"/>
      <c r="G2" s="17"/>
      <c r="H2" s="17"/>
      <c r="I2" s="17"/>
      <c r="J2" s="17"/>
      <c r="K2" s="17"/>
      <c r="L2" s="17"/>
      <c r="M2" s="17"/>
      <c r="N2" s="17"/>
    </row>
    <row r="3" customHeight="1"/>
    <row r="4" customHeight="1" spans="14:14">
      <c r="N4" s="22" t="s">
        <v>171</v>
      </c>
    </row>
    <row r="5" ht="54.75" customHeight="1" spans="1:14">
      <c r="A5" s="18" t="s">
        <v>172</v>
      </c>
      <c r="B5" s="18" t="s">
        <v>173</v>
      </c>
      <c r="C5" s="18" t="s">
        <v>174</v>
      </c>
      <c r="D5" s="18" t="s">
        <v>175</v>
      </c>
      <c r="E5" s="18" t="s">
        <v>176</v>
      </c>
      <c r="F5" s="18" t="s">
        <v>177</v>
      </c>
      <c r="G5" s="18" t="s">
        <v>178</v>
      </c>
      <c r="H5" s="19" t="s">
        <v>179</v>
      </c>
      <c r="I5" s="19" t="s">
        <v>180</v>
      </c>
      <c r="J5" s="23" t="s">
        <v>181</v>
      </c>
      <c r="K5" s="23" t="s">
        <v>182</v>
      </c>
      <c r="L5" s="23" t="s">
        <v>183</v>
      </c>
      <c r="M5" s="23" t="s">
        <v>184</v>
      </c>
      <c r="N5" s="23" t="s">
        <v>185</v>
      </c>
    </row>
    <row r="6" ht="21" customHeight="1" spans="1:14">
      <c r="A6" s="20"/>
      <c r="B6" s="20"/>
      <c r="C6" s="20"/>
      <c r="D6" s="20"/>
      <c r="E6" s="20"/>
      <c r="F6" s="20"/>
      <c r="G6" s="20"/>
      <c r="H6" s="21"/>
      <c r="I6" s="21"/>
      <c r="J6" s="21"/>
      <c r="K6" s="21"/>
      <c r="L6" s="21"/>
      <c r="M6" s="21"/>
      <c r="N6" s="21"/>
    </row>
  </sheetData>
  <sheetProtection formatCells="0" formatColumns="0" formatRows="0"/>
  <mergeCells count="1">
    <mergeCell ref="A2:N2"/>
  </mergeCells>
  <printOptions horizontalCentered="1" verticalCentered="1"/>
  <pageMargins left="0.747916666666667" right="0.747916666666667" top="0.984027777777778" bottom="0.984027777777778" header="0.511805555555556" footer="0.511805555555556"/>
  <pageSetup paperSize="9" scale="8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8"/>
  <sheetViews>
    <sheetView showGridLines="0" showZeros="0" workbookViewId="0">
      <selection activeCell="J8" sqref="J8:N8"/>
    </sheetView>
  </sheetViews>
  <sheetFormatPr defaultColWidth="9" defaultRowHeight="14.25" outlineLevelRow="7"/>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customHeight="1" spans="1:20">
      <c r="A1" s="183" t="s">
        <v>2</v>
      </c>
      <c r="B1" s="184"/>
      <c r="C1" s="184"/>
      <c r="D1" s="185"/>
      <c r="E1" s="186"/>
      <c r="F1" s="186"/>
      <c r="G1" s="185"/>
      <c r="H1" s="185"/>
      <c r="I1" s="185"/>
      <c r="J1" s="185"/>
      <c r="K1" s="185"/>
      <c r="L1" s="185"/>
      <c r="M1" s="185"/>
      <c r="N1" s="185"/>
      <c r="O1" s="185"/>
      <c r="P1" s="185"/>
      <c r="Q1" s="185"/>
      <c r="R1" s="185"/>
      <c r="S1" s="185"/>
      <c r="T1" s="185"/>
    </row>
    <row r="2" ht="27" customHeight="1" spans="1:20">
      <c r="A2" s="187" t="s">
        <v>3</v>
      </c>
      <c r="B2" s="187"/>
      <c r="C2" s="187"/>
      <c r="D2" s="187"/>
      <c r="E2" s="187"/>
      <c r="F2" s="187"/>
      <c r="G2" s="187"/>
      <c r="H2" s="187"/>
      <c r="I2" s="187"/>
      <c r="J2" s="187"/>
      <c r="K2" s="187"/>
      <c r="L2" s="187"/>
      <c r="M2" s="187"/>
      <c r="N2" s="187"/>
      <c r="O2" s="185"/>
      <c r="P2" s="185"/>
      <c r="Q2" s="185"/>
      <c r="R2" s="185"/>
      <c r="S2" s="185"/>
      <c r="T2" s="185"/>
    </row>
    <row r="3" customHeight="1" spans="1:20">
      <c r="A3" s="188"/>
      <c r="B3" s="188"/>
      <c r="C3" s="188"/>
      <c r="D3" s="188"/>
      <c r="E3" s="189"/>
      <c r="F3" s="189"/>
      <c r="G3" s="190"/>
      <c r="H3" s="190"/>
      <c r="I3" s="190"/>
      <c r="J3" s="190"/>
      <c r="K3" s="190"/>
      <c r="L3" s="190"/>
      <c r="M3" s="190"/>
      <c r="N3" s="190"/>
      <c r="O3" s="190"/>
      <c r="P3" s="190"/>
      <c r="Q3" s="190"/>
      <c r="R3" s="190"/>
      <c r="S3" s="190"/>
      <c r="T3" s="190"/>
    </row>
    <row r="4" s="182" customFormat="1" ht="17.25" customHeight="1" spans="1:248">
      <c r="A4" s="191"/>
      <c r="B4" s="192"/>
      <c r="C4" s="192"/>
      <c r="D4" s="192"/>
      <c r="E4" s="192"/>
      <c r="F4" s="192"/>
      <c r="G4" s="192"/>
      <c r="H4" s="192"/>
      <c r="I4" s="192"/>
      <c r="J4" s="192"/>
      <c r="K4" s="192"/>
      <c r="L4" s="192"/>
      <c r="M4" s="192"/>
      <c r="N4" s="196"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ht="21" customHeight="1" spans="1:14">
      <c r="A5" s="193" t="s">
        <v>5</v>
      </c>
      <c r="B5" s="33" t="s">
        <v>6</v>
      </c>
      <c r="C5" s="81" t="s">
        <v>7</v>
      </c>
      <c r="D5" s="82"/>
      <c r="E5" s="82"/>
      <c r="F5" s="82"/>
      <c r="G5" s="85" t="s">
        <v>8</v>
      </c>
      <c r="H5" s="85" t="s">
        <v>9</v>
      </c>
      <c r="I5" s="85" t="s">
        <v>10</v>
      </c>
      <c r="J5" s="197" t="s">
        <v>11</v>
      </c>
      <c r="K5" s="197"/>
      <c r="L5" s="197"/>
      <c r="M5" s="197"/>
      <c r="N5" s="197"/>
    </row>
    <row r="6" ht="76.5" customHeight="1" spans="1:14">
      <c r="A6" s="194"/>
      <c r="B6" s="33"/>
      <c r="C6" s="85" t="s">
        <v>12</v>
      </c>
      <c r="D6" s="85" t="s">
        <v>13</v>
      </c>
      <c r="E6" s="85" t="s">
        <v>14</v>
      </c>
      <c r="F6" s="85" t="s">
        <v>15</v>
      </c>
      <c r="G6" s="92"/>
      <c r="H6" s="92"/>
      <c r="I6" s="108"/>
      <c r="J6" s="102" t="s">
        <v>6</v>
      </c>
      <c r="K6" s="102" t="s">
        <v>16</v>
      </c>
      <c r="L6" s="194" t="s">
        <v>17</v>
      </c>
      <c r="M6" s="194" t="s">
        <v>18</v>
      </c>
      <c r="N6" s="102" t="s">
        <v>19</v>
      </c>
    </row>
    <row r="7" ht="20" customHeight="1" spans="1:14">
      <c r="A7" s="11" t="s">
        <v>6</v>
      </c>
      <c r="B7" s="13">
        <v>2646.85</v>
      </c>
      <c r="C7" s="13">
        <v>2646.85</v>
      </c>
      <c r="D7" s="13">
        <f>2646.85-395</f>
        <v>2251.85</v>
      </c>
      <c r="E7" s="195">
        <v>395</v>
      </c>
      <c r="F7" s="195"/>
      <c r="G7" s="195"/>
      <c r="H7" s="195"/>
      <c r="I7" s="195"/>
      <c r="J7" s="112">
        <v>2646.85</v>
      </c>
      <c r="K7" s="112">
        <v>2432.79</v>
      </c>
      <c r="L7" s="112">
        <v>105.48</v>
      </c>
      <c r="M7" s="112">
        <v>22.82</v>
      </c>
      <c r="N7" s="112">
        <v>85.76</v>
      </c>
    </row>
    <row r="8" ht="20" customHeight="1" spans="1:14">
      <c r="A8" s="15" t="s">
        <v>20</v>
      </c>
      <c r="B8" s="13">
        <v>2646.85</v>
      </c>
      <c r="C8" s="13">
        <v>2646.85</v>
      </c>
      <c r="D8" s="13">
        <f>2646.85-395</f>
        <v>2251.85</v>
      </c>
      <c r="E8" s="195">
        <v>395</v>
      </c>
      <c r="F8" s="195"/>
      <c r="G8" s="195"/>
      <c r="H8" s="195"/>
      <c r="I8" s="195"/>
      <c r="J8" s="112">
        <v>2646.85</v>
      </c>
      <c r="K8" s="112">
        <v>2432.79</v>
      </c>
      <c r="L8" s="112">
        <v>105.48</v>
      </c>
      <c r="M8" s="112">
        <v>22.82</v>
      </c>
      <c r="N8" s="112">
        <v>85.76</v>
      </c>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277777777778" right="0.747916666666667" top="0.984027777777778" bottom="0.984027777777778" header="0.511805555555556" footer="0.511805555555556"/>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view="pageBreakPreview" zoomScaleNormal="100" zoomScaleSheetLayoutView="100" workbookViewId="0">
      <selection activeCell="D15" sqref="D15"/>
    </sheetView>
  </sheetViews>
  <sheetFormatPr defaultColWidth="10" defaultRowHeight="14.25" outlineLevelCol="7"/>
  <cols>
    <col min="1" max="1" width="12.875" style="1" customWidth="1"/>
    <col min="2" max="2" width="16.375" style="1" customWidth="1"/>
    <col min="3" max="3" width="11.25" style="1" customWidth="1"/>
    <col min="4" max="8" width="11.625" style="1" customWidth="1"/>
    <col min="9" max="10" width="9.75" style="1" customWidth="1"/>
    <col min="11" max="16384" width="10" style="1"/>
  </cols>
  <sheetData>
    <row r="1" ht="35.85" customHeight="1" spans="1:8">
      <c r="A1" s="2"/>
      <c r="B1" s="3" t="s">
        <v>186</v>
      </c>
      <c r="C1" s="3"/>
      <c r="D1" s="3"/>
      <c r="E1" s="3"/>
      <c r="F1" s="3"/>
      <c r="G1" s="3"/>
      <c r="H1" s="3"/>
    </row>
    <row r="2" ht="16.35" customHeight="1" spans="1:8">
      <c r="A2" s="4"/>
      <c r="B2" s="4"/>
      <c r="C2" s="5"/>
      <c r="D2" s="5"/>
      <c r="E2" s="5"/>
      <c r="F2" s="5"/>
      <c r="G2" s="5"/>
      <c r="H2" s="5"/>
    </row>
    <row r="3" ht="16.35" customHeight="1" spans="1:8">
      <c r="A3" s="6" t="s">
        <v>187</v>
      </c>
      <c r="B3" s="6"/>
      <c r="C3" s="7"/>
      <c r="D3" s="7"/>
      <c r="E3" s="8"/>
      <c r="F3" s="8"/>
      <c r="G3" s="8"/>
      <c r="H3" s="8"/>
    </row>
    <row r="4" ht="16.35" customHeight="1" spans="1:8">
      <c r="A4" s="9" t="s">
        <v>188</v>
      </c>
      <c r="B4" s="9"/>
      <c r="C4" s="9"/>
      <c r="D4" s="9"/>
      <c r="E4" s="9"/>
      <c r="F4" s="9"/>
      <c r="G4" s="9"/>
      <c r="H4" s="9"/>
    </row>
    <row r="5" ht="26.1" customHeight="1" spans="1:8">
      <c r="A5" s="10" t="s">
        <v>189</v>
      </c>
      <c r="B5" s="11" t="s">
        <v>127</v>
      </c>
      <c r="C5" s="12" t="s">
        <v>179</v>
      </c>
      <c r="D5" s="12" t="s">
        <v>190</v>
      </c>
      <c r="E5" s="12"/>
      <c r="F5" s="12"/>
      <c r="G5" s="12"/>
      <c r="H5" s="12"/>
    </row>
    <row r="6" ht="32.65" customHeight="1" spans="1:8">
      <c r="A6" s="10"/>
      <c r="B6" s="11"/>
      <c r="C6" s="12"/>
      <c r="D6" s="10" t="s">
        <v>6</v>
      </c>
      <c r="E6" s="10" t="s">
        <v>191</v>
      </c>
      <c r="F6" s="10" t="s">
        <v>192</v>
      </c>
      <c r="G6" s="10" t="s">
        <v>193</v>
      </c>
      <c r="H6" s="10" t="s">
        <v>194</v>
      </c>
    </row>
    <row r="7" ht="32.65" customHeight="1" spans="1:8">
      <c r="A7" s="10"/>
      <c r="B7" s="11"/>
      <c r="C7" s="12"/>
      <c r="D7" s="10"/>
      <c r="E7" s="10"/>
      <c r="F7" s="10"/>
      <c r="G7" s="10"/>
      <c r="H7" s="10"/>
    </row>
    <row r="8" ht="32.65" customHeight="1" spans="1:8">
      <c r="A8" s="10"/>
      <c r="B8" s="11" t="s">
        <v>6</v>
      </c>
      <c r="C8" s="13">
        <v>2646.85</v>
      </c>
      <c r="D8" s="13">
        <v>2646.85</v>
      </c>
      <c r="E8" s="13">
        <v>2646.85</v>
      </c>
      <c r="F8" s="10"/>
      <c r="G8" s="10"/>
      <c r="H8" s="10"/>
    </row>
    <row r="9" ht="26.1" customHeight="1" spans="1:8">
      <c r="A9" s="14" t="s">
        <v>195</v>
      </c>
      <c r="B9" s="15" t="s">
        <v>196</v>
      </c>
      <c r="C9" s="13">
        <v>2212.19</v>
      </c>
      <c r="D9" s="13">
        <v>2212.19</v>
      </c>
      <c r="E9" s="13">
        <v>2212.19</v>
      </c>
      <c r="F9" s="13"/>
      <c r="G9" s="13"/>
      <c r="H9" s="13"/>
    </row>
    <row r="10" ht="26.1" customHeight="1" spans="1:8">
      <c r="A10" s="14" t="s">
        <v>197</v>
      </c>
      <c r="B10" s="15" t="s">
        <v>198</v>
      </c>
      <c r="C10" s="13">
        <v>2212.19</v>
      </c>
      <c r="D10" s="13">
        <v>2212.19</v>
      </c>
      <c r="E10" s="13">
        <v>2212.19</v>
      </c>
      <c r="F10" s="13"/>
      <c r="G10" s="13"/>
      <c r="H10" s="13"/>
    </row>
    <row r="11" ht="26.1" customHeight="1" spans="1:8">
      <c r="A11" s="14" t="s">
        <v>199</v>
      </c>
      <c r="B11" s="15" t="s">
        <v>200</v>
      </c>
      <c r="C11" s="13">
        <v>2212.19</v>
      </c>
      <c r="D11" s="13">
        <v>2212.19</v>
      </c>
      <c r="E11" s="13">
        <v>2212.19</v>
      </c>
      <c r="F11" s="13"/>
      <c r="G11" s="13"/>
      <c r="H11" s="13"/>
    </row>
    <row r="12" ht="26.1" customHeight="1" spans="1:8">
      <c r="A12" s="14" t="s">
        <v>201</v>
      </c>
      <c r="B12" s="15" t="s">
        <v>202</v>
      </c>
      <c r="C12" s="13">
        <v>254.21</v>
      </c>
      <c r="D12" s="13">
        <v>254.21</v>
      </c>
      <c r="E12" s="13">
        <v>254.21</v>
      </c>
      <c r="F12" s="13"/>
      <c r="G12" s="13"/>
      <c r="H12" s="13"/>
    </row>
    <row r="13" ht="26.1" customHeight="1" spans="1:8">
      <c r="A13" s="14" t="s">
        <v>203</v>
      </c>
      <c r="B13" s="15" t="s">
        <v>204</v>
      </c>
      <c r="C13" s="13">
        <v>254.21</v>
      </c>
      <c r="D13" s="13">
        <v>254.21</v>
      </c>
      <c r="E13" s="13">
        <v>254.21</v>
      </c>
      <c r="F13" s="13"/>
      <c r="G13" s="13"/>
      <c r="H13" s="13"/>
    </row>
    <row r="14" ht="35" customHeight="1" spans="1:8">
      <c r="A14" s="14" t="s">
        <v>205</v>
      </c>
      <c r="B14" s="15" t="s">
        <v>206</v>
      </c>
      <c r="C14" s="13">
        <v>254.21</v>
      </c>
      <c r="D14" s="13">
        <v>254.21</v>
      </c>
      <c r="E14" s="13">
        <v>254.21</v>
      </c>
      <c r="F14" s="13"/>
      <c r="G14" s="13"/>
      <c r="H14" s="13"/>
    </row>
    <row r="15" ht="27.6" customHeight="1" spans="1:8">
      <c r="A15" s="14" t="s">
        <v>207</v>
      </c>
      <c r="B15" s="15" t="s">
        <v>208</v>
      </c>
      <c r="C15" s="13">
        <v>180.45</v>
      </c>
      <c r="D15" s="13">
        <v>180.45</v>
      </c>
      <c r="E15" s="13">
        <v>180.45</v>
      </c>
      <c r="F15" s="13"/>
      <c r="G15" s="13"/>
      <c r="H15" s="13"/>
    </row>
    <row r="16" ht="27.6" customHeight="1" spans="1:8">
      <c r="A16" s="14" t="s">
        <v>209</v>
      </c>
      <c r="B16" s="15" t="s">
        <v>210</v>
      </c>
      <c r="C16" s="13">
        <v>180.45</v>
      </c>
      <c r="D16" s="13">
        <v>180.45</v>
      </c>
      <c r="E16" s="13">
        <v>180.45</v>
      </c>
      <c r="F16" s="13"/>
      <c r="G16" s="13"/>
      <c r="H16" s="13"/>
    </row>
    <row r="17" ht="27.6" customHeight="1" spans="1:8">
      <c r="A17" s="14" t="s">
        <v>211</v>
      </c>
      <c r="B17" s="15" t="s">
        <v>212</v>
      </c>
      <c r="C17" s="13">
        <v>180.45</v>
      </c>
      <c r="D17" s="13">
        <v>180.45</v>
      </c>
      <c r="E17" s="13">
        <v>180.45</v>
      </c>
      <c r="F17" s="13"/>
      <c r="G17" s="13"/>
      <c r="H17" s="13"/>
    </row>
  </sheetData>
  <mergeCells count="11">
    <mergeCell ref="B1:H1"/>
    <mergeCell ref="A4:H4"/>
    <mergeCell ref="D5:H5"/>
    <mergeCell ref="A5:A7"/>
    <mergeCell ref="B5:B7"/>
    <mergeCell ref="C5:C7"/>
    <mergeCell ref="D6:D7"/>
    <mergeCell ref="E6:E7"/>
    <mergeCell ref="F6:F7"/>
    <mergeCell ref="G6:G7"/>
    <mergeCell ref="H6:H7"/>
  </mergeCells>
  <printOptions horizontalCentered="1"/>
  <pageMargins left="0.707638888888889" right="0.707638888888889" top="0.747916666666667" bottom="0.747916666666667" header="0.313888888888889" footer="0.313888888888889"/>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workbookViewId="0">
      <selection activeCell="A18" sqref="$A18:$XFD19"/>
    </sheetView>
  </sheetViews>
  <sheetFormatPr defaultColWidth="6.875" defaultRowHeight="12.75" customHeight="1"/>
  <cols>
    <col min="1" max="1" width="36.875" style="95" customWidth="1"/>
    <col min="2" max="2" width="16.875" style="95" customWidth="1"/>
    <col min="3" max="3" width="12.125" style="95" customWidth="1"/>
    <col min="4" max="4" width="11.75" style="95" customWidth="1"/>
    <col min="5" max="5" width="11.125" style="95" customWidth="1"/>
    <col min="6" max="6" width="10.875" style="95" customWidth="1"/>
    <col min="7" max="9" width="10.625" style="95" customWidth="1"/>
    <col min="10" max="246" width="6.875" style="95" customWidth="1"/>
    <col min="247" max="16384" width="6.875" style="95"/>
  </cols>
  <sheetData>
    <row r="1" ht="24.75" customHeight="1" spans="1:9">
      <c r="A1" s="76" t="s">
        <v>21</v>
      </c>
      <c r="B1"/>
      <c r="C1"/>
      <c r="D1"/>
      <c r="E1"/>
      <c r="F1"/>
      <c r="G1"/>
      <c r="H1"/>
      <c r="I1"/>
    </row>
    <row r="2" ht="27.75" customHeight="1" spans="1:9">
      <c r="A2" s="96" t="s">
        <v>22</v>
      </c>
      <c r="B2" s="96"/>
      <c r="C2" s="96"/>
      <c r="D2" s="96"/>
      <c r="E2" s="96"/>
      <c r="F2" s="96"/>
      <c r="G2" s="96"/>
      <c r="H2" s="96"/>
      <c r="I2" s="96"/>
    </row>
    <row r="3" ht="16.5" customHeight="1" spans="1:9">
      <c r="A3" s="97"/>
      <c r="B3" s="98"/>
      <c r="C3" s="98"/>
      <c r="D3" s="98"/>
      <c r="E3" s="99"/>
      <c r="F3" s="99"/>
      <c r="G3" s="99"/>
      <c r="H3" s="99"/>
      <c r="I3"/>
    </row>
    <row r="4" ht="16.5" customHeight="1" spans="1:9">
      <c r="A4" s="100"/>
      <c r="B4" s="100"/>
      <c r="C4" s="100"/>
      <c r="D4" s="100"/>
      <c r="E4" s="106"/>
      <c r="F4" s="106"/>
      <c r="G4" s="179"/>
      <c r="H4"/>
      <c r="I4" s="101" t="s">
        <v>23</v>
      </c>
    </row>
    <row r="5" ht="28.5" customHeight="1" spans="1:9">
      <c r="A5" s="33" t="s">
        <v>24</v>
      </c>
      <c r="B5" s="33" t="s">
        <v>6</v>
      </c>
      <c r="C5" s="81" t="s">
        <v>7</v>
      </c>
      <c r="D5" s="82"/>
      <c r="E5" s="82"/>
      <c r="F5" s="82"/>
      <c r="G5" s="85" t="s">
        <v>8</v>
      </c>
      <c r="H5" s="85" t="s">
        <v>9</v>
      </c>
      <c r="I5" s="85" t="s">
        <v>10</v>
      </c>
    </row>
    <row r="6" ht="28.5" customHeight="1" spans="1:9">
      <c r="A6" s="33"/>
      <c r="B6" s="33"/>
      <c r="C6" s="85" t="s">
        <v>12</v>
      </c>
      <c r="D6" s="85" t="s">
        <v>13</v>
      </c>
      <c r="E6" s="85" t="s">
        <v>14</v>
      </c>
      <c r="F6" s="85" t="s">
        <v>15</v>
      </c>
      <c r="G6" s="92"/>
      <c r="H6" s="92"/>
      <c r="I6" s="92"/>
    </row>
    <row r="7" ht="28.5" customHeight="1" spans="1:9">
      <c r="A7" s="33"/>
      <c r="B7" s="33"/>
      <c r="C7" s="108"/>
      <c r="D7" s="108"/>
      <c r="E7" s="108"/>
      <c r="F7" s="108"/>
      <c r="G7" s="108"/>
      <c r="H7" s="108"/>
      <c r="I7" s="108"/>
    </row>
    <row r="8" s="94" customFormat="1" ht="19.5" customHeight="1" spans="1:9">
      <c r="A8" s="111" t="s">
        <v>6</v>
      </c>
      <c r="B8" s="180">
        <v>2646.85</v>
      </c>
      <c r="C8" s="180">
        <v>2646.85</v>
      </c>
      <c r="D8" s="180">
        <f>2646.85-395</f>
        <v>2251.85</v>
      </c>
      <c r="E8" s="113">
        <v>395</v>
      </c>
      <c r="F8" s="112">
        <v>0</v>
      </c>
      <c r="G8" s="112">
        <v>0</v>
      </c>
      <c r="H8" s="112">
        <v>0</v>
      </c>
      <c r="I8" s="181">
        <v>0</v>
      </c>
    </row>
    <row r="9" ht="19.5" customHeight="1" spans="1:9">
      <c r="A9" s="15" t="s">
        <v>25</v>
      </c>
      <c r="B9" s="13">
        <v>2212.19</v>
      </c>
      <c r="C9" s="13">
        <v>2212.19</v>
      </c>
      <c r="D9" s="13">
        <f>2212.19-395</f>
        <v>1817.19</v>
      </c>
      <c r="E9" s="113">
        <v>395</v>
      </c>
      <c r="F9" s="112">
        <v>0</v>
      </c>
      <c r="G9" s="112">
        <v>0</v>
      </c>
      <c r="H9" s="112">
        <v>0</v>
      </c>
      <c r="I9" s="181">
        <v>0</v>
      </c>
    </row>
    <row r="10" ht="19.5" customHeight="1" spans="1:9">
      <c r="A10" s="15" t="s">
        <v>26</v>
      </c>
      <c r="B10" s="13">
        <v>2212.19</v>
      </c>
      <c r="C10" s="13">
        <v>2212.19</v>
      </c>
      <c r="D10" s="13">
        <f t="shared" ref="D10:D11" si="0">2212.19-395</f>
        <v>1817.19</v>
      </c>
      <c r="E10" s="113">
        <v>395</v>
      </c>
      <c r="F10" s="112">
        <v>0</v>
      </c>
      <c r="G10" s="112">
        <v>0</v>
      </c>
      <c r="H10" s="112">
        <v>0</v>
      </c>
      <c r="I10" s="181">
        <v>0</v>
      </c>
    </row>
    <row r="11" ht="19.5" customHeight="1" spans="1:9">
      <c r="A11" s="15" t="s">
        <v>27</v>
      </c>
      <c r="B11" s="13">
        <v>2212.19</v>
      </c>
      <c r="C11" s="13">
        <v>2212.19</v>
      </c>
      <c r="D11" s="13">
        <f t="shared" si="0"/>
        <v>1817.19</v>
      </c>
      <c r="E11" s="113">
        <v>395</v>
      </c>
      <c r="F11" s="112">
        <v>0</v>
      </c>
      <c r="G11" s="112">
        <v>0</v>
      </c>
      <c r="H11" s="112">
        <v>0</v>
      </c>
      <c r="I11" s="181">
        <v>0</v>
      </c>
    </row>
    <row r="12" ht="19.5" customHeight="1" spans="1:9">
      <c r="A12" s="15" t="s">
        <v>28</v>
      </c>
      <c r="B12" s="13">
        <v>254.21</v>
      </c>
      <c r="C12" s="13">
        <v>254.21</v>
      </c>
      <c r="D12" s="13">
        <v>254.21</v>
      </c>
      <c r="E12" s="113"/>
      <c r="F12" s="112">
        <v>0</v>
      </c>
      <c r="G12" s="112">
        <v>0</v>
      </c>
      <c r="H12" s="112">
        <v>0</v>
      </c>
      <c r="I12" s="181">
        <v>0</v>
      </c>
    </row>
    <row r="13" ht="19.5" customHeight="1" spans="1:9">
      <c r="A13" s="15" t="s">
        <v>29</v>
      </c>
      <c r="B13" s="13">
        <v>254.21</v>
      </c>
      <c r="C13" s="13">
        <v>254.21</v>
      </c>
      <c r="D13" s="13">
        <v>254.21</v>
      </c>
      <c r="E13" s="113"/>
      <c r="F13" s="112">
        <v>0</v>
      </c>
      <c r="G13" s="112">
        <v>0</v>
      </c>
      <c r="H13" s="112">
        <v>0</v>
      </c>
      <c r="I13" s="181">
        <v>0</v>
      </c>
    </row>
    <row r="14" ht="24" spans="1:9">
      <c r="A14" s="15" t="s">
        <v>30</v>
      </c>
      <c r="B14" s="13">
        <v>254.21</v>
      </c>
      <c r="C14" s="13">
        <v>254.21</v>
      </c>
      <c r="D14" s="13">
        <v>254.21</v>
      </c>
      <c r="E14" s="113"/>
      <c r="F14" s="112">
        <v>0</v>
      </c>
      <c r="G14" s="112">
        <v>0</v>
      </c>
      <c r="H14" s="112">
        <v>0</v>
      </c>
      <c r="I14" s="181">
        <v>0</v>
      </c>
    </row>
    <row r="15" ht="19.5" customHeight="1" spans="1:9">
      <c r="A15" s="15" t="s">
        <v>31</v>
      </c>
      <c r="B15" s="13">
        <v>180.45</v>
      </c>
      <c r="C15" s="13">
        <v>180.45</v>
      </c>
      <c r="D15" s="13">
        <v>180.45</v>
      </c>
      <c r="E15" s="113"/>
      <c r="F15" s="112">
        <v>0</v>
      </c>
      <c r="G15" s="112">
        <v>0</v>
      </c>
      <c r="H15" s="112">
        <v>0</v>
      </c>
      <c r="I15" s="181">
        <v>0</v>
      </c>
    </row>
    <row r="16" ht="19.5" customHeight="1" spans="1:9">
      <c r="A16" s="15" t="s">
        <v>32</v>
      </c>
      <c r="B16" s="13">
        <v>180.45</v>
      </c>
      <c r="C16" s="13">
        <v>180.45</v>
      </c>
      <c r="D16" s="13">
        <v>180.45</v>
      </c>
      <c r="E16" s="113"/>
      <c r="F16" s="112">
        <v>0</v>
      </c>
      <c r="G16" s="112">
        <v>0</v>
      </c>
      <c r="H16" s="112">
        <v>0</v>
      </c>
      <c r="I16" s="181">
        <v>0</v>
      </c>
    </row>
    <row r="17" ht="19.5" customHeight="1" spans="1:9">
      <c r="A17" s="15" t="s">
        <v>33</v>
      </c>
      <c r="B17" s="13">
        <v>180.45</v>
      </c>
      <c r="C17" s="13">
        <v>180.45</v>
      </c>
      <c r="D17" s="13">
        <v>180.45</v>
      </c>
      <c r="E17" s="113"/>
      <c r="F17" s="112">
        <v>0</v>
      </c>
      <c r="G17" s="112">
        <v>0</v>
      </c>
      <c r="H17" s="112">
        <v>0</v>
      </c>
      <c r="I17" s="181">
        <v>0</v>
      </c>
    </row>
    <row r="18" ht="18" customHeight="1" spans="1:9">
      <c r="A18"/>
      <c r="B18"/>
      <c r="C18"/>
      <c r="D18"/>
      <c r="E18"/>
      <c r="F18"/>
      <c r="G18"/>
      <c r="H18"/>
      <c r="I18"/>
    </row>
    <row r="19" ht="18.75" customHeight="1" spans="1:9">
      <c r="A19" s="105"/>
      <c r="B19" s="105"/>
      <c r="C19" s="105"/>
      <c r="D19" s="105"/>
      <c r="E19" s="105"/>
      <c r="F19" s="105"/>
      <c r="G19" s="105"/>
      <c r="H19" s="105"/>
      <c r="I19"/>
    </row>
    <row r="20" ht="18" customHeight="1" spans="1:9">
      <c r="A20" s="105"/>
      <c r="B20" s="105"/>
      <c r="C20" s="105"/>
      <c r="D20" s="105"/>
      <c r="E20" s="105"/>
      <c r="F20" s="105"/>
      <c r="G20" s="105"/>
      <c r="H20" s="105"/>
      <c r="I20"/>
    </row>
    <row r="21" ht="18" customHeight="1" spans="1:9">
      <c r="A21" s="105"/>
      <c r="B21" s="105"/>
      <c r="C21" s="105"/>
      <c r="D21" s="105"/>
      <c r="E21" s="105"/>
      <c r="F21" s="105"/>
      <c r="G21" s="105"/>
      <c r="H21" s="105"/>
      <c r="I21"/>
    </row>
    <row r="22" customHeight="1" spans="1:9">
      <c r="A22" s="105"/>
      <c r="B22" s="105"/>
      <c r="C22" s="105"/>
      <c r="D22" s="105"/>
      <c r="E22" s="105"/>
      <c r="F22" s="105"/>
      <c r="G22" s="105"/>
      <c r="H22" s="105"/>
      <c r="I22"/>
    </row>
    <row r="23" customHeight="1" spans="1:9">
      <c r="A23" s="105"/>
      <c r="B23" s="105"/>
      <c r="C23" s="105"/>
      <c r="D23" s="105"/>
      <c r="E23" s="105"/>
      <c r="F23" s="105"/>
      <c r="G23" s="105"/>
      <c r="H23" s="105"/>
      <c r="I23"/>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166666666667" right="0.629166666666667" top="0.786805555555556" bottom="0.786805555555556" header="0.393055555555556" footer="0.393055555555556"/>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showGridLines="0" showZeros="0" workbookViewId="0">
      <selection activeCell="D17" sqref="D17"/>
    </sheetView>
  </sheetViews>
  <sheetFormatPr defaultColWidth="6.875" defaultRowHeight="12.75" customHeight="1" outlineLevelCol="6"/>
  <cols>
    <col min="1" max="1" width="36.875" style="95" customWidth="1"/>
    <col min="2" max="2" width="16.375" style="95" customWidth="1"/>
    <col min="3" max="3" width="13.25" style="95" customWidth="1"/>
    <col min="4" max="4" width="12.25" style="95" customWidth="1"/>
    <col min="5" max="5" width="11.625" style="95" customWidth="1"/>
    <col min="6" max="6" width="11.25" style="95" customWidth="1"/>
    <col min="7" max="7" width="11.375" style="95" customWidth="1"/>
    <col min="8" max="243" width="6.875" style="95" customWidth="1"/>
    <col min="244" max="16384" width="6.875" style="95"/>
  </cols>
  <sheetData>
    <row r="1" ht="24.75" customHeight="1" spans="1:7">
      <c r="A1" s="76" t="s">
        <v>34</v>
      </c>
      <c r="B1"/>
      <c r="C1"/>
      <c r="D1"/>
      <c r="E1"/>
      <c r="F1"/>
      <c r="G1"/>
    </row>
    <row r="2" ht="27.75" customHeight="1" spans="1:7">
      <c r="A2" s="96" t="s">
        <v>35</v>
      </c>
      <c r="B2" s="96"/>
      <c r="C2" s="96"/>
      <c r="D2" s="96"/>
      <c r="E2" s="96"/>
      <c r="F2" s="96"/>
      <c r="G2" s="96"/>
    </row>
    <row r="3" ht="16.5" customHeight="1" spans="1:7">
      <c r="A3" s="97"/>
      <c r="B3" s="98"/>
      <c r="C3" s="98"/>
      <c r="D3" s="98"/>
      <c r="E3" s="99"/>
      <c r="F3" s="99"/>
      <c r="G3" s="99"/>
    </row>
    <row r="4" ht="16.5" customHeight="1" spans="1:7">
      <c r="A4" s="100"/>
      <c r="B4" s="100"/>
      <c r="C4" s="100"/>
      <c r="D4" s="100"/>
      <c r="E4" s="106"/>
      <c r="F4" s="106"/>
      <c r="G4" s="101" t="s">
        <v>23</v>
      </c>
    </row>
    <row r="5" ht="28.5" customHeight="1" spans="1:7">
      <c r="A5" s="33" t="s">
        <v>24</v>
      </c>
      <c r="B5" s="33" t="s">
        <v>6</v>
      </c>
      <c r="C5" s="81" t="s">
        <v>36</v>
      </c>
      <c r="D5" s="82"/>
      <c r="E5" s="82"/>
      <c r="F5" s="82"/>
      <c r="G5" s="102" t="s">
        <v>19</v>
      </c>
    </row>
    <row r="6" ht="28.5" customHeight="1" spans="1:7">
      <c r="A6" s="33"/>
      <c r="B6" s="33"/>
      <c r="C6" s="85" t="s">
        <v>12</v>
      </c>
      <c r="D6" s="85" t="s">
        <v>16</v>
      </c>
      <c r="E6" s="85" t="s">
        <v>17</v>
      </c>
      <c r="F6" s="107" t="s">
        <v>18</v>
      </c>
      <c r="G6" s="102"/>
    </row>
    <row r="7" ht="28.5" customHeight="1" spans="1:7">
      <c r="A7" s="33"/>
      <c r="B7" s="33"/>
      <c r="C7" s="108"/>
      <c r="D7" s="108"/>
      <c r="E7" s="108"/>
      <c r="F7" s="109"/>
      <c r="G7" s="102"/>
    </row>
    <row r="8" s="94" customFormat="1" ht="18.75" customHeight="1" spans="1:7">
      <c r="A8" s="111" t="s">
        <v>6</v>
      </c>
      <c r="B8" s="112">
        <f>B9+B12+B15</f>
        <v>2646.85</v>
      </c>
      <c r="C8" s="112">
        <f>C9+C12+C15</f>
        <v>2561.09</v>
      </c>
      <c r="D8" s="112">
        <f>D9+D12+D15</f>
        <v>2432.79</v>
      </c>
      <c r="E8" s="112">
        <f t="shared" ref="E8:G8" si="0">E9+E12+E15</f>
        <v>105.48</v>
      </c>
      <c r="F8" s="112">
        <f t="shared" si="0"/>
        <v>22.82</v>
      </c>
      <c r="G8" s="112">
        <f t="shared" si="0"/>
        <v>85.76</v>
      </c>
    </row>
    <row r="9" ht="19.5" customHeight="1" spans="1:7">
      <c r="A9" s="15" t="s">
        <v>25</v>
      </c>
      <c r="B9" s="112">
        <v>2212.19</v>
      </c>
      <c r="C9" s="112">
        <f>SUM(D9:F9)</f>
        <v>2126.43</v>
      </c>
      <c r="D9" s="113">
        <v>1998.13</v>
      </c>
      <c r="E9" s="112">
        <v>105.48</v>
      </c>
      <c r="F9" s="112">
        <v>22.82</v>
      </c>
      <c r="G9" s="112">
        <v>85.76</v>
      </c>
    </row>
    <row r="10" ht="19.5" customHeight="1" spans="1:7">
      <c r="A10" s="15" t="s">
        <v>26</v>
      </c>
      <c r="B10" s="112">
        <v>2212.19</v>
      </c>
      <c r="C10" s="112">
        <f>SUM(D10:F10)</f>
        <v>2126.43</v>
      </c>
      <c r="D10" s="113">
        <v>1998.13</v>
      </c>
      <c r="E10" s="112">
        <v>105.48</v>
      </c>
      <c r="F10" s="112">
        <v>22.82</v>
      </c>
      <c r="G10" s="112">
        <v>85.76</v>
      </c>
    </row>
    <row r="11" ht="19.5" customHeight="1" spans="1:7">
      <c r="A11" s="15" t="s">
        <v>27</v>
      </c>
      <c r="B11" s="112">
        <v>2212.19</v>
      </c>
      <c r="C11" s="112">
        <f>SUM(D11:G11)</f>
        <v>2212.19</v>
      </c>
      <c r="D11" s="113">
        <v>1998.13</v>
      </c>
      <c r="E11" s="112">
        <v>105.48</v>
      </c>
      <c r="F11" s="112">
        <v>22.82</v>
      </c>
      <c r="G11" s="112">
        <v>85.76</v>
      </c>
    </row>
    <row r="12" ht="19.5" customHeight="1" spans="1:7">
      <c r="A12" s="15" t="s">
        <v>28</v>
      </c>
      <c r="B12" s="13">
        <v>254.21</v>
      </c>
      <c r="C12" s="13">
        <v>254.21</v>
      </c>
      <c r="D12" s="13">
        <v>254.21</v>
      </c>
      <c r="E12" s="113"/>
      <c r="F12" s="112"/>
      <c r="G12" s="112"/>
    </row>
    <row r="13" ht="19.5" customHeight="1" spans="1:7">
      <c r="A13" s="15" t="s">
        <v>29</v>
      </c>
      <c r="B13" s="13">
        <v>254.21</v>
      </c>
      <c r="C13" s="13">
        <v>254.21</v>
      </c>
      <c r="D13" s="13">
        <v>254.21</v>
      </c>
      <c r="E13" s="113"/>
      <c r="F13" s="112"/>
      <c r="G13" s="112"/>
    </row>
    <row r="14" ht="24" spans="1:7">
      <c r="A14" s="15" t="s">
        <v>30</v>
      </c>
      <c r="B14" s="13">
        <v>254.21</v>
      </c>
      <c r="C14" s="13">
        <v>254.21</v>
      </c>
      <c r="D14" s="13">
        <v>254.21</v>
      </c>
      <c r="E14" s="113"/>
      <c r="F14" s="112"/>
      <c r="G14" s="112"/>
    </row>
    <row r="15" ht="19.5" customHeight="1" spans="1:7">
      <c r="A15" s="15" t="s">
        <v>31</v>
      </c>
      <c r="B15" s="13">
        <v>180.45</v>
      </c>
      <c r="C15" s="13">
        <v>180.45</v>
      </c>
      <c r="D15" s="13">
        <v>180.45</v>
      </c>
      <c r="E15" s="113"/>
      <c r="F15" s="112"/>
      <c r="G15" s="112"/>
    </row>
    <row r="16" ht="19.5" customHeight="1" spans="1:7">
      <c r="A16" s="15" t="s">
        <v>32</v>
      </c>
      <c r="B16" s="13">
        <v>180.45</v>
      </c>
      <c r="C16" s="13">
        <v>180.45</v>
      </c>
      <c r="D16" s="13">
        <v>180.45</v>
      </c>
      <c r="E16" s="113"/>
      <c r="F16" s="112"/>
      <c r="G16" s="112"/>
    </row>
    <row r="17" ht="19.5" customHeight="1" spans="1:7">
      <c r="A17" s="15" t="s">
        <v>33</v>
      </c>
      <c r="B17" s="13">
        <v>180.45</v>
      </c>
      <c r="C17" s="13">
        <v>180.45</v>
      </c>
      <c r="D17" s="13">
        <v>180.45</v>
      </c>
      <c r="E17" s="112"/>
      <c r="F17" s="112"/>
      <c r="G17" s="112"/>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166666666667" right="0.629166666666667" top="0.786805555555556" bottom="0.786805555555556" header="0.393055555555556" footer="0.393055555555556"/>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20"/>
  <sheetViews>
    <sheetView workbookViewId="0">
      <selection activeCell="D10" sqref="D10:E10"/>
    </sheetView>
  </sheetViews>
  <sheetFormatPr defaultColWidth="9" defaultRowHeight="11.25"/>
  <cols>
    <col min="1" max="1" width="22.5" style="150" customWidth="1"/>
    <col min="2" max="9" width="12.125" style="150" customWidth="1"/>
    <col min="10" max="16384" width="9" style="150"/>
  </cols>
  <sheetData>
    <row r="1" ht="14.25" spans="1:246">
      <c r="A1" s="151" t="s">
        <v>37</v>
      </c>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row>
    <row r="2" ht="25.5" spans="1:246">
      <c r="A2" s="152" t="s">
        <v>38</v>
      </c>
      <c r="B2" s="152"/>
      <c r="C2" s="152"/>
      <c r="D2" s="152"/>
      <c r="E2" s="152"/>
      <c r="F2" s="152"/>
      <c r="G2" s="152"/>
      <c r="H2" s="152"/>
      <c r="I2" s="152"/>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row>
    <row r="3" ht="14.25" spans="1:246">
      <c r="A3" s="153"/>
      <c r="B3" s="153"/>
      <c r="C3" s="153"/>
      <c r="D3" s="153"/>
      <c r="E3" s="154"/>
      <c r="F3" s="154"/>
      <c r="G3" s="155"/>
      <c r="I3" s="174" t="s">
        <v>23</v>
      </c>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row>
    <row r="4" s="148" customFormat="1" ht="14.25" spans="1:246">
      <c r="A4" s="156" t="s">
        <v>39</v>
      </c>
      <c r="B4" s="156" t="s">
        <v>6</v>
      </c>
      <c r="C4" s="157" t="s">
        <v>7</v>
      </c>
      <c r="D4" s="158"/>
      <c r="E4" s="158"/>
      <c r="F4" s="158"/>
      <c r="G4" s="159" t="s">
        <v>8</v>
      </c>
      <c r="H4" s="159" t="s">
        <v>9</v>
      </c>
      <c r="I4" s="159" t="s">
        <v>10</v>
      </c>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row>
    <row r="5" s="148" customFormat="1" ht="14.25" spans="1:246">
      <c r="A5" s="156"/>
      <c r="B5" s="156"/>
      <c r="C5" s="159" t="s">
        <v>12</v>
      </c>
      <c r="D5" s="159" t="s">
        <v>13</v>
      </c>
      <c r="E5" s="159" t="s">
        <v>14</v>
      </c>
      <c r="F5" s="159" t="s">
        <v>15</v>
      </c>
      <c r="G5" s="160"/>
      <c r="H5" s="160"/>
      <c r="I5" s="160"/>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row>
    <row r="6" s="148" customFormat="1" ht="24.75" customHeight="1" spans="1:246">
      <c r="A6" s="156"/>
      <c r="B6" s="156"/>
      <c r="C6" s="161"/>
      <c r="D6" s="161"/>
      <c r="E6" s="161"/>
      <c r="F6" s="161"/>
      <c r="G6" s="161"/>
      <c r="H6" s="161"/>
      <c r="I6" s="161"/>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3"/>
      <c r="EY6" s="173"/>
      <c r="EZ6" s="173"/>
      <c r="FA6" s="173"/>
      <c r="FB6" s="173"/>
      <c r="FC6" s="173"/>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73"/>
      <c r="GM6" s="173"/>
      <c r="GN6" s="173"/>
      <c r="GO6" s="173"/>
      <c r="GP6" s="173"/>
      <c r="GQ6" s="173"/>
      <c r="GR6" s="173"/>
      <c r="GS6" s="173"/>
      <c r="GT6" s="173"/>
      <c r="GU6" s="173"/>
      <c r="GV6" s="173"/>
      <c r="GW6" s="173"/>
      <c r="GX6" s="173"/>
      <c r="GY6" s="173"/>
      <c r="GZ6" s="173"/>
      <c r="HA6" s="173"/>
      <c r="HB6" s="173"/>
      <c r="HC6" s="173"/>
      <c r="HD6" s="173"/>
      <c r="HE6" s="173"/>
      <c r="HF6" s="173"/>
      <c r="HG6" s="173"/>
      <c r="HH6" s="173"/>
      <c r="HI6" s="173"/>
      <c r="HJ6" s="173"/>
      <c r="HK6" s="173"/>
      <c r="HL6" s="173"/>
      <c r="HM6" s="173"/>
      <c r="HN6" s="173"/>
      <c r="HO6" s="173"/>
      <c r="HP6" s="173"/>
      <c r="HQ6" s="173"/>
      <c r="HR6" s="173"/>
      <c r="HS6" s="173"/>
      <c r="HT6" s="173"/>
      <c r="HU6" s="173"/>
      <c r="HV6" s="173"/>
      <c r="HW6" s="173"/>
      <c r="HX6" s="173"/>
      <c r="HY6" s="173"/>
      <c r="HZ6" s="173"/>
      <c r="IA6" s="173"/>
      <c r="IB6" s="173"/>
      <c r="IC6" s="173"/>
      <c r="ID6" s="173"/>
      <c r="IE6" s="173"/>
      <c r="IF6" s="173"/>
      <c r="IG6" s="173"/>
      <c r="IH6" s="173"/>
      <c r="II6" s="173"/>
      <c r="IJ6" s="173"/>
      <c r="IK6" s="173"/>
      <c r="IL6" s="173"/>
    </row>
    <row r="7" s="149" customFormat="1" ht="23.25" customHeight="1" spans="1:246">
      <c r="A7" s="162"/>
      <c r="B7" s="176">
        <v>2646.85</v>
      </c>
      <c r="C7" s="176">
        <v>2646.85</v>
      </c>
      <c r="D7" s="176">
        <f>2646.85-E7</f>
        <v>2251.85</v>
      </c>
      <c r="E7" s="168">
        <v>395</v>
      </c>
      <c r="F7" s="164"/>
      <c r="G7" s="164"/>
      <c r="H7" s="164"/>
      <c r="I7" s="175"/>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c r="FV7" s="173"/>
      <c r="FW7" s="173"/>
      <c r="FX7" s="173"/>
      <c r="FY7" s="173"/>
      <c r="FZ7" s="173"/>
      <c r="GA7" s="173"/>
      <c r="GB7" s="173"/>
      <c r="GC7" s="173"/>
      <c r="GD7" s="173"/>
      <c r="GE7" s="173"/>
      <c r="GF7" s="173"/>
      <c r="GG7" s="173"/>
      <c r="GH7" s="173"/>
      <c r="GI7" s="173"/>
      <c r="GJ7" s="173"/>
      <c r="GK7" s="173"/>
      <c r="GL7" s="173"/>
      <c r="GM7" s="173"/>
      <c r="GN7" s="173"/>
      <c r="GO7" s="173"/>
      <c r="GP7" s="173"/>
      <c r="GQ7" s="173"/>
      <c r="GR7" s="173"/>
      <c r="GS7" s="173"/>
      <c r="GT7" s="173"/>
      <c r="GU7" s="173"/>
      <c r="GV7" s="173"/>
      <c r="GW7" s="173"/>
      <c r="GX7" s="173"/>
      <c r="GY7" s="173"/>
      <c r="GZ7" s="173"/>
      <c r="HA7" s="173"/>
      <c r="HB7" s="173"/>
      <c r="HC7" s="173"/>
      <c r="HD7" s="173"/>
      <c r="HE7" s="173"/>
      <c r="HF7" s="173"/>
      <c r="HG7" s="173"/>
      <c r="HH7" s="173"/>
      <c r="HI7" s="173"/>
      <c r="HJ7" s="173"/>
      <c r="HK7" s="173"/>
      <c r="HL7" s="173"/>
      <c r="HM7" s="173"/>
      <c r="HN7" s="173"/>
      <c r="HO7" s="173"/>
      <c r="HP7" s="173"/>
      <c r="HQ7" s="173"/>
      <c r="HR7" s="173"/>
      <c r="HS7" s="173"/>
      <c r="HT7" s="173"/>
      <c r="HU7" s="173"/>
      <c r="HV7" s="173"/>
      <c r="HW7" s="173"/>
      <c r="HX7" s="173"/>
      <c r="HY7" s="173"/>
      <c r="HZ7" s="173"/>
      <c r="IA7" s="173"/>
      <c r="IB7" s="173"/>
      <c r="IC7" s="173"/>
      <c r="ID7" s="173"/>
      <c r="IE7" s="173"/>
      <c r="IF7" s="173"/>
      <c r="IG7" s="173"/>
      <c r="IH7" s="173"/>
      <c r="II7" s="173"/>
      <c r="IJ7" s="173"/>
      <c r="IK7" s="173"/>
      <c r="IL7" s="173"/>
    </row>
    <row r="8" ht="24" customHeight="1" spans="1:9">
      <c r="A8" s="169" t="s">
        <v>40</v>
      </c>
      <c r="B8" s="168">
        <v>2538.27</v>
      </c>
      <c r="C8" s="168">
        <v>2538.27</v>
      </c>
      <c r="D8" s="168">
        <f>2538.27-E8</f>
        <v>2229.03</v>
      </c>
      <c r="E8" s="168">
        <f>E9+E10</f>
        <v>309.24</v>
      </c>
      <c r="F8" s="168"/>
      <c r="G8" s="168"/>
      <c r="H8" s="168"/>
      <c r="I8" s="168"/>
    </row>
    <row r="9" ht="24" customHeight="1" spans="1:9">
      <c r="A9" s="177" t="s">
        <v>41</v>
      </c>
      <c r="B9" s="168">
        <v>2432.79</v>
      </c>
      <c r="C9" s="168">
        <v>2432.79</v>
      </c>
      <c r="D9" s="168">
        <f>2432.79-E9</f>
        <v>2224.77</v>
      </c>
      <c r="E9" s="168">
        <v>208.02</v>
      </c>
      <c r="F9" s="168"/>
      <c r="G9" s="168"/>
      <c r="H9" s="168"/>
      <c r="I9" s="168"/>
    </row>
    <row r="10" ht="24" customHeight="1" spans="1:9">
      <c r="A10" s="177" t="s">
        <v>42</v>
      </c>
      <c r="B10" s="168">
        <v>105.48</v>
      </c>
      <c r="C10" s="168">
        <v>105.48</v>
      </c>
      <c r="D10" s="168">
        <f>105.48-E10</f>
        <v>4.26000000000001</v>
      </c>
      <c r="E10" s="168">
        <v>101.22</v>
      </c>
      <c r="F10" s="168"/>
      <c r="G10" s="168"/>
      <c r="H10" s="168"/>
      <c r="I10" s="168"/>
    </row>
    <row r="11" ht="24" customHeight="1" spans="1:9">
      <c r="A11" s="177" t="s">
        <v>43</v>
      </c>
      <c r="B11" s="168"/>
      <c r="C11" s="168"/>
      <c r="D11" s="168"/>
      <c r="E11" s="168"/>
      <c r="F11" s="168"/>
      <c r="G11" s="168"/>
      <c r="H11" s="168"/>
      <c r="I11" s="168"/>
    </row>
    <row r="12" ht="24" customHeight="1" spans="1:9">
      <c r="A12" s="169" t="s">
        <v>44</v>
      </c>
      <c r="B12" s="171">
        <v>85.76</v>
      </c>
      <c r="C12" s="171">
        <v>85.76</v>
      </c>
      <c r="D12" s="171"/>
      <c r="E12" s="171">
        <v>85.76</v>
      </c>
      <c r="F12" s="168"/>
      <c r="G12" s="168"/>
      <c r="H12" s="168"/>
      <c r="I12" s="168"/>
    </row>
    <row r="13" ht="24" customHeight="1" spans="1:9">
      <c r="A13" s="177" t="s">
        <v>45</v>
      </c>
      <c r="B13" s="178">
        <v>85.76</v>
      </c>
      <c r="C13" s="178">
        <v>85.76</v>
      </c>
      <c r="D13" s="178"/>
      <c r="E13" s="178">
        <v>85.76</v>
      </c>
      <c r="F13" s="168"/>
      <c r="G13" s="168"/>
      <c r="H13" s="168"/>
      <c r="I13" s="168"/>
    </row>
    <row r="14" ht="24" customHeight="1" spans="1:9">
      <c r="A14" s="177" t="s">
        <v>46</v>
      </c>
      <c r="B14" s="168"/>
      <c r="C14" s="168"/>
      <c r="D14" s="168"/>
      <c r="E14" s="168"/>
      <c r="F14" s="168"/>
      <c r="G14" s="168"/>
      <c r="H14" s="168"/>
      <c r="I14" s="168"/>
    </row>
    <row r="15" ht="24" customHeight="1" spans="1:9">
      <c r="A15" s="169" t="s">
        <v>47</v>
      </c>
      <c r="B15" s="168">
        <v>22.82</v>
      </c>
      <c r="C15" s="168">
        <v>22.82</v>
      </c>
      <c r="D15" s="168">
        <v>22.82</v>
      </c>
      <c r="E15" s="168"/>
      <c r="F15" s="168"/>
      <c r="G15" s="168"/>
      <c r="H15" s="168"/>
      <c r="I15" s="168"/>
    </row>
    <row r="16" ht="24" customHeight="1" spans="1:9">
      <c r="A16" s="177" t="s">
        <v>48</v>
      </c>
      <c r="B16" s="168"/>
      <c r="C16" s="168"/>
      <c r="D16" s="168"/>
      <c r="E16" s="168"/>
      <c r="F16" s="168"/>
      <c r="G16" s="168"/>
      <c r="H16" s="168"/>
      <c r="I16" s="168"/>
    </row>
    <row r="17" ht="24" customHeight="1" spans="1:9">
      <c r="A17" s="177" t="s">
        <v>49</v>
      </c>
      <c r="B17" s="168"/>
      <c r="C17" s="168"/>
      <c r="D17" s="168"/>
      <c r="E17" s="168"/>
      <c r="F17" s="168"/>
      <c r="G17" s="168"/>
      <c r="H17" s="168"/>
      <c r="I17" s="168"/>
    </row>
    <row r="18" ht="24" customHeight="1" spans="1:9">
      <c r="A18" s="177" t="s">
        <v>50</v>
      </c>
      <c r="B18" s="168"/>
      <c r="C18" s="168"/>
      <c r="D18" s="168"/>
      <c r="E18" s="168"/>
      <c r="F18" s="168"/>
      <c r="G18" s="168"/>
      <c r="H18" s="168"/>
      <c r="I18" s="168"/>
    </row>
    <row r="19" ht="24" customHeight="1" spans="1:9">
      <c r="A19" s="177" t="s">
        <v>51</v>
      </c>
      <c r="B19" s="178">
        <v>14.65</v>
      </c>
      <c r="C19" s="178">
        <v>14.65</v>
      </c>
      <c r="D19" s="178">
        <v>14.65</v>
      </c>
      <c r="E19" s="168"/>
      <c r="F19" s="168"/>
      <c r="G19" s="168"/>
      <c r="H19" s="168"/>
      <c r="I19" s="168"/>
    </row>
    <row r="20" ht="24" customHeight="1" spans="1:9">
      <c r="A20" s="177" t="s">
        <v>52</v>
      </c>
      <c r="B20" s="168">
        <v>8.17</v>
      </c>
      <c r="C20" s="168">
        <v>8.17</v>
      </c>
      <c r="D20" s="168">
        <v>8.17</v>
      </c>
      <c r="E20" s="168"/>
      <c r="F20" s="168"/>
      <c r="G20" s="168"/>
      <c r="H20" s="168"/>
      <c r="I20" s="168"/>
    </row>
  </sheetData>
  <mergeCells count="11">
    <mergeCell ref="A2:I2"/>
    <mergeCell ref="C4:F4"/>
    <mergeCell ref="A4:A6"/>
    <mergeCell ref="B4:B6"/>
    <mergeCell ref="C5:C6"/>
    <mergeCell ref="D5:D6"/>
    <mergeCell ref="E5:E6"/>
    <mergeCell ref="F5:F6"/>
    <mergeCell ref="G4:G6"/>
    <mergeCell ref="H4:H6"/>
    <mergeCell ref="I4:I6"/>
  </mergeCells>
  <pageMargins left="0.707638888888889" right="0.707638888888889"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34"/>
  <sheetViews>
    <sheetView topLeftCell="A7" workbookViewId="0">
      <selection activeCell="D17" sqref="D17"/>
    </sheetView>
  </sheetViews>
  <sheetFormatPr defaultColWidth="9" defaultRowHeight="11.25"/>
  <cols>
    <col min="1" max="1" width="25.625" style="150" customWidth="1"/>
    <col min="2" max="4" width="12.125" style="150" customWidth="1"/>
    <col min="5" max="5" width="10" style="150" customWidth="1"/>
    <col min="6" max="6" width="9.5" style="150" customWidth="1"/>
    <col min="7" max="7" width="9.125" style="150" customWidth="1"/>
    <col min="8" max="8" width="9.75" style="150" customWidth="1"/>
    <col min="9" max="9" width="12.125" style="150" customWidth="1"/>
    <col min="10" max="16384" width="9" style="150"/>
  </cols>
  <sheetData>
    <row r="1" ht="14.25" spans="1:247">
      <c r="A1" s="151" t="s">
        <v>53</v>
      </c>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c r="IM1" s="173"/>
    </row>
    <row r="2" ht="25.5" spans="1:247">
      <c r="A2" s="152" t="s">
        <v>38</v>
      </c>
      <c r="B2" s="152"/>
      <c r="C2" s="152"/>
      <c r="D2" s="152"/>
      <c r="E2" s="152"/>
      <c r="F2" s="152"/>
      <c r="G2" s="152"/>
      <c r="H2" s="152"/>
      <c r="I2" s="152"/>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row>
    <row r="3" ht="14.25" spans="1:247">
      <c r="A3" s="153"/>
      <c r="B3" s="153"/>
      <c r="C3" s="153"/>
      <c r="D3" s="153"/>
      <c r="E3" s="154"/>
      <c r="F3" s="154"/>
      <c r="G3" s="155"/>
      <c r="I3" s="174" t="s">
        <v>23</v>
      </c>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row>
    <row r="4" s="148" customFormat="1" ht="14.25" spans="1:247">
      <c r="A4" s="156" t="s">
        <v>39</v>
      </c>
      <c r="B4" s="156" t="s">
        <v>6</v>
      </c>
      <c r="C4" s="157" t="s">
        <v>7</v>
      </c>
      <c r="D4" s="158"/>
      <c r="E4" s="158"/>
      <c r="F4" s="158"/>
      <c r="G4" s="159" t="s">
        <v>8</v>
      </c>
      <c r="H4" s="159" t="s">
        <v>9</v>
      </c>
      <c r="I4" s="159" t="s">
        <v>10</v>
      </c>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row>
    <row r="5" s="148" customFormat="1" ht="14.25" spans="1:247">
      <c r="A5" s="156"/>
      <c r="B5" s="156"/>
      <c r="C5" s="159" t="s">
        <v>12</v>
      </c>
      <c r="D5" s="159" t="s">
        <v>13</v>
      </c>
      <c r="E5" s="159" t="s">
        <v>14</v>
      </c>
      <c r="F5" s="159" t="s">
        <v>15</v>
      </c>
      <c r="G5" s="160"/>
      <c r="H5" s="160"/>
      <c r="I5" s="160"/>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row>
    <row r="6" s="148" customFormat="1" ht="25.5" customHeight="1" spans="1:247">
      <c r="A6" s="156"/>
      <c r="B6" s="156"/>
      <c r="C6" s="161"/>
      <c r="D6" s="161"/>
      <c r="E6" s="161"/>
      <c r="F6" s="161"/>
      <c r="G6" s="161"/>
      <c r="H6" s="161"/>
      <c r="I6" s="161"/>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3"/>
      <c r="EY6" s="173"/>
      <c r="EZ6" s="173"/>
      <c r="FA6" s="173"/>
      <c r="FB6" s="173"/>
      <c r="FC6" s="173"/>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73"/>
      <c r="GM6" s="173"/>
      <c r="GN6" s="173"/>
      <c r="GO6" s="173"/>
      <c r="GP6" s="173"/>
      <c r="GQ6" s="173"/>
      <c r="GR6" s="173"/>
      <c r="GS6" s="173"/>
      <c r="GT6" s="173"/>
      <c r="GU6" s="173"/>
      <c r="GV6" s="173"/>
      <c r="GW6" s="173"/>
      <c r="GX6" s="173"/>
      <c r="GY6" s="173"/>
      <c r="GZ6" s="173"/>
      <c r="HA6" s="173"/>
      <c r="HB6" s="173"/>
      <c r="HC6" s="173"/>
      <c r="HD6" s="173"/>
      <c r="HE6" s="173"/>
      <c r="HF6" s="173"/>
      <c r="HG6" s="173"/>
      <c r="HH6" s="173"/>
      <c r="HI6" s="173"/>
      <c r="HJ6" s="173"/>
      <c r="HK6" s="173"/>
      <c r="HL6" s="173"/>
      <c r="HM6" s="173"/>
      <c r="HN6" s="173"/>
      <c r="HO6" s="173"/>
      <c r="HP6" s="173"/>
      <c r="HQ6" s="173"/>
      <c r="HR6" s="173"/>
      <c r="HS6" s="173"/>
      <c r="HT6" s="173"/>
      <c r="HU6" s="173"/>
      <c r="HV6" s="173"/>
      <c r="HW6" s="173"/>
      <c r="HX6" s="173"/>
      <c r="HY6" s="173"/>
      <c r="HZ6" s="173"/>
      <c r="IA6" s="173"/>
      <c r="IB6" s="173"/>
      <c r="IC6" s="173"/>
      <c r="ID6" s="173"/>
      <c r="IE6" s="173"/>
      <c r="IF6" s="173"/>
      <c r="IG6" s="173"/>
      <c r="IH6" s="173"/>
      <c r="II6" s="173"/>
      <c r="IJ6" s="173"/>
      <c r="IK6" s="173"/>
      <c r="IL6" s="173"/>
      <c r="IM6" s="173"/>
    </row>
    <row r="7" s="149" customFormat="1" ht="21.75" customHeight="1" spans="1:247">
      <c r="A7" s="162"/>
      <c r="B7" s="163">
        <v>2646.85</v>
      </c>
      <c r="C7" s="163">
        <v>2646.85</v>
      </c>
      <c r="D7" s="164">
        <v>2251.85</v>
      </c>
      <c r="E7" s="165">
        <v>395</v>
      </c>
      <c r="F7" s="164"/>
      <c r="G7" s="164"/>
      <c r="H7" s="164"/>
      <c r="I7" s="175"/>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c r="FV7" s="173"/>
      <c r="FW7" s="173"/>
      <c r="FX7" s="173"/>
      <c r="FY7" s="173"/>
      <c r="FZ7" s="173"/>
      <c r="GA7" s="173"/>
      <c r="GB7" s="173"/>
      <c r="GC7" s="173"/>
      <c r="GD7" s="173"/>
      <c r="GE7" s="173"/>
      <c r="GF7" s="173"/>
      <c r="GG7" s="173"/>
      <c r="GH7" s="173"/>
      <c r="GI7" s="173"/>
      <c r="GJ7" s="173"/>
      <c r="GK7" s="173"/>
      <c r="GL7" s="173"/>
      <c r="GM7" s="173"/>
      <c r="GN7" s="173"/>
      <c r="GO7" s="173"/>
      <c r="GP7" s="173"/>
      <c r="GQ7" s="173"/>
      <c r="GR7" s="173"/>
      <c r="GS7" s="173"/>
      <c r="GT7" s="173"/>
      <c r="GU7" s="173"/>
      <c r="GV7" s="173"/>
      <c r="GW7" s="173"/>
      <c r="GX7" s="173"/>
      <c r="GY7" s="173"/>
      <c r="GZ7" s="173"/>
      <c r="HA7" s="173"/>
      <c r="HB7" s="173"/>
      <c r="HC7" s="173"/>
      <c r="HD7" s="173"/>
      <c r="HE7" s="173"/>
      <c r="HF7" s="173"/>
      <c r="HG7" s="173"/>
      <c r="HH7" s="173"/>
      <c r="HI7" s="173"/>
      <c r="HJ7" s="173"/>
      <c r="HK7" s="173"/>
      <c r="HL7" s="173"/>
      <c r="HM7" s="173"/>
      <c r="HN7" s="173"/>
      <c r="HO7" s="173"/>
      <c r="HP7" s="173"/>
      <c r="HQ7" s="173"/>
      <c r="HR7" s="173"/>
      <c r="HS7" s="173"/>
      <c r="HT7" s="173"/>
      <c r="HU7" s="173"/>
      <c r="HV7" s="173"/>
      <c r="HW7" s="173"/>
      <c r="HX7" s="173"/>
      <c r="HY7" s="173"/>
      <c r="HZ7" s="173"/>
      <c r="IA7" s="173"/>
      <c r="IB7" s="173"/>
      <c r="IC7" s="173"/>
      <c r="ID7" s="173"/>
      <c r="IE7" s="173"/>
      <c r="IF7" s="173"/>
      <c r="IG7" s="173"/>
      <c r="IH7" s="173"/>
      <c r="II7" s="173"/>
      <c r="IJ7" s="173"/>
      <c r="IK7" s="173"/>
      <c r="IL7" s="173"/>
      <c r="IM7" s="173"/>
    </row>
    <row r="8" ht="21.75" customHeight="1" spans="1:247">
      <c r="A8" s="166" t="s">
        <v>16</v>
      </c>
      <c r="B8" s="167">
        <v>2432.79</v>
      </c>
      <c r="C8" s="167">
        <v>2432.79</v>
      </c>
      <c r="D8" s="167">
        <f>2432.79-E8</f>
        <v>2224.77</v>
      </c>
      <c r="E8" s="168">
        <v>208.02</v>
      </c>
      <c r="F8" s="164"/>
      <c r="G8" s="164"/>
      <c r="H8" s="164"/>
      <c r="I8" s="175"/>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3"/>
      <c r="CE8" s="173"/>
      <c r="CF8" s="173"/>
      <c r="CG8" s="173"/>
      <c r="CH8" s="173"/>
      <c r="CI8" s="173"/>
      <c r="CJ8" s="173"/>
      <c r="CK8" s="173"/>
      <c r="CL8" s="173"/>
      <c r="CM8" s="173"/>
      <c r="CN8" s="173"/>
      <c r="CO8" s="173"/>
      <c r="CP8" s="173"/>
      <c r="CQ8" s="173"/>
      <c r="CR8" s="173"/>
      <c r="CS8" s="173"/>
      <c r="CT8" s="173"/>
      <c r="CU8" s="173"/>
      <c r="CV8" s="173"/>
      <c r="CW8" s="173"/>
      <c r="CX8" s="173"/>
      <c r="CY8" s="173"/>
      <c r="CZ8" s="173"/>
      <c r="DA8" s="173"/>
      <c r="DB8" s="173"/>
      <c r="DC8" s="173"/>
      <c r="DD8" s="173"/>
      <c r="DE8" s="173"/>
      <c r="DF8" s="173"/>
      <c r="DG8" s="173"/>
      <c r="DH8" s="173"/>
      <c r="DI8" s="173"/>
      <c r="DJ8" s="173"/>
      <c r="DK8" s="173"/>
      <c r="DL8" s="173"/>
      <c r="DM8" s="173"/>
      <c r="DN8" s="173"/>
      <c r="DO8" s="173"/>
      <c r="DP8" s="173"/>
      <c r="DQ8" s="173"/>
      <c r="DR8" s="173"/>
      <c r="DS8" s="173"/>
      <c r="DT8" s="173"/>
      <c r="DU8" s="173"/>
      <c r="DV8" s="173"/>
      <c r="DW8" s="173"/>
      <c r="DX8" s="173"/>
      <c r="DY8" s="173"/>
      <c r="DZ8" s="173"/>
      <c r="EA8" s="173"/>
      <c r="EB8" s="173"/>
      <c r="EC8" s="173"/>
      <c r="ED8" s="173"/>
      <c r="EE8" s="173"/>
      <c r="EF8" s="173"/>
      <c r="EG8" s="173"/>
      <c r="EH8" s="173"/>
      <c r="EI8" s="173"/>
      <c r="EJ8" s="173"/>
      <c r="EK8" s="173"/>
      <c r="EL8" s="173"/>
      <c r="EM8" s="173"/>
      <c r="EN8" s="173"/>
      <c r="EO8" s="173"/>
      <c r="EP8" s="173"/>
      <c r="EQ8" s="173"/>
      <c r="ER8" s="173"/>
      <c r="ES8" s="173"/>
      <c r="ET8" s="173"/>
      <c r="EU8" s="173"/>
      <c r="EV8" s="173"/>
      <c r="EW8" s="173"/>
      <c r="EX8" s="173"/>
      <c r="EY8" s="173"/>
      <c r="EZ8" s="173"/>
      <c r="FA8" s="173"/>
      <c r="FB8" s="173"/>
      <c r="FC8" s="173"/>
      <c r="FD8" s="173"/>
      <c r="FE8" s="173"/>
      <c r="FF8" s="173"/>
      <c r="FG8" s="173"/>
      <c r="FH8" s="173"/>
      <c r="FI8" s="173"/>
      <c r="FJ8" s="173"/>
      <c r="FK8" s="173"/>
      <c r="FL8" s="173"/>
      <c r="FM8" s="173"/>
      <c r="FN8" s="173"/>
      <c r="FO8" s="173"/>
      <c r="FP8" s="173"/>
      <c r="FQ8" s="173"/>
      <c r="FR8" s="173"/>
      <c r="FS8" s="173"/>
      <c r="FT8" s="173"/>
      <c r="FU8" s="173"/>
      <c r="FV8" s="173"/>
      <c r="FW8" s="173"/>
      <c r="FX8" s="173"/>
      <c r="FY8" s="173"/>
      <c r="FZ8" s="173"/>
      <c r="GA8" s="173"/>
      <c r="GB8" s="173"/>
      <c r="GC8" s="173"/>
      <c r="GD8" s="173"/>
      <c r="GE8" s="173"/>
      <c r="GF8" s="173"/>
      <c r="GG8" s="173"/>
      <c r="GH8" s="173"/>
      <c r="GI8" s="173"/>
      <c r="GJ8" s="173"/>
      <c r="GK8" s="173"/>
      <c r="GL8" s="173"/>
      <c r="GM8" s="173"/>
      <c r="GN8" s="173"/>
      <c r="GO8" s="173"/>
      <c r="GP8" s="173"/>
      <c r="GQ8" s="173"/>
      <c r="GR8" s="173"/>
      <c r="GS8" s="173"/>
      <c r="GT8" s="173"/>
      <c r="GU8" s="173"/>
      <c r="GV8" s="173"/>
      <c r="GW8" s="173"/>
      <c r="GX8" s="173"/>
      <c r="GY8" s="173"/>
      <c r="GZ8" s="173"/>
      <c r="HA8" s="173"/>
      <c r="HB8" s="173"/>
      <c r="HC8" s="173"/>
      <c r="HD8" s="173"/>
      <c r="HE8" s="173"/>
      <c r="HF8" s="173"/>
      <c r="HG8" s="173"/>
      <c r="HH8" s="173"/>
      <c r="HI8" s="173"/>
      <c r="HJ8" s="173"/>
      <c r="HK8" s="173"/>
      <c r="HL8" s="173"/>
      <c r="HM8" s="173"/>
      <c r="HN8" s="173"/>
      <c r="HO8" s="173"/>
      <c r="HP8" s="173"/>
      <c r="HQ8" s="173"/>
      <c r="HR8" s="173"/>
      <c r="HS8" s="173"/>
      <c r="HT8" s="173"/>
      <c r="HU8" s="173"/>
      <c r="HV8" s="173"/>
      <c r="HW8" s="173"/>
      <c r="HX8" s="173"/>
      <c r="HY8" s="173"/>
      <c r="HZ8" s="173"/>
      <c r="IA8" s="173"/>
      <c r="IB8" s="173"/>
      <c r="IC8" s="173"/>
      <c r="ID8" s="173"/>
      <c r="IE8" s="173"/>
      <c r="IF8" s="173"/>
      <c r="IG8" s="173"/>
      <c r="IH8" s="173"/>
      <c r="II8" s="173"/>
      <c r="IJ8" s="173"/>
      <c r="IK8" s="173"/>
      <c r="IL8" s="173"/>
      <c r="IM8" s="173"/>
    </row>
    <row r="9" ht="21.75" customHeight="1" spans="1:247">
      <c r="A9" s="166" t="s">
        <v>54</v>
      </c>
      <c r="B9" s="167">
        <v>1020.73</v>
      </c>
      <c r="C9" s="167">
        <v>1020.73</v>
      </c>
      <c r="D9" s="167">
        <v>1020.73</v>
      </c>
      <c r="E9" s="165"/>
      <c r="F9" s="164"/>
      <c r="G9" s="164"/>
      <c r="H9" s="164"/>
      <c r="I9" s="175"/>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c r="DR9" s="173"/>
      <c r="DS9" s="173"/>
      <c r="DT9" s="173"/>
      <c r="DU9" s="173"/>
      <c r="DV9" s="173"/>
      <c r="DW9" s="173"/>
      <c r="DX9" s="173"/>
      <c r="DY9" s="173"/>
      <c r="DZ9" s="173"/>
      <c r="EA9" s="173"/>
      <c r="EB9" s="173"/>
      <c r="EC9" s="173"/>
      <c r="ED9" s="173"/>
      <c r="EE9" s="173"/>
      <c r="EF9" s="173"/>
      <c r="EG9" s="173"/>
      <c r="EH9" s="173"/>
      <c r="EI9" s="173"/>
      <c r="EJ9" s="173"/>
      <c r="EK9" s="173"/>
      <c r="EL9" s="173"/>
      <c r="EM9" s="173"/>
      <c r="EN9" s="173"/>
      <c r="EO9" s="173"/>
      <c r="EP9" s="173"/>
      <c r="EQ9" s="173"/>
      <c r="ER9" s="173"/>
      <c r="ES9" s="173"/>
      <c r="ET9" s="173"/>
      <c r="EU9" s="173"/>
      <c r="EV9" s="173"/>
      <c r="EW9" s="173"/>
      <c r="EX9" s="173"/>
      <c r="EY9" s="173"/>
      <c r="EZ9" s="173"/>
      <c r="FA9" s="173"/>
      <c r="FB9" s="173"/>
      <c r="FC9" s="173"/>
      <c r="FD9" s="173"/>
      <c r="FE9" s="173"/>
      <c r="FF9" s="173"/>
      <c r="FG9" s="173"/>
      <c r="FH9" s="173"/>
      <c r="FI9" s="173"/>
      <c r="FJ9" s="173"/>
      <c r="FK9" s="173"/>
      <c r="FL9" s="173"/>
      <c r="FM9" s="173"/>
      <c r="FN9" s="173"/>
      <c r="FO9" s="173"/>
      <c r="FP9" s="173"/>
      <c r="FQ9" s="173"/>
      <c r="FR9" s="173"/>
      <c r="FS9" s="173"/>
      <c r="FT9" s="173"/>
      <c r="FU9" s="173"/>
      <c r="FV9" s="173"/>
      <c r="FW9" s="173"/>
      <c r="FX9" s="173"/>
      <c r="FY9" s="173"/>
      <c r="FZ9" s="173"/>
      <c r="GA9" s="173"/>
      <c r="GB9" s="173"/>
      <c r="GC9" s="173"/>
      <c r="GD9" s="173"/>
      <c r="GE9" s="173"/>
      <c r="GF9" s="173"/>
      <c r="GG9" s="173"/>
      <c r="GH9" s="173"/>
      <c r="GI9" s="173"/>
      <c r="GJ9" s="173"/>
      <c r="GK9" s="173"/>
      <c r="GL9" s="173"/>
      <c r="GM9" s="173"/>
      <c r="GN9" s="173"/>
      <c r="GO9" s="173"/>
      <c r="GP9" s="173"/>
      <c r="GQ9" s="173"/>
      <c r="GR9" s="173"/>
      <c r="GS9" s="173"/>
      <c r="GT9" s="173"/>
      <c r="GU9" s="173"/>
      <c r="GV9" s="173"/>
      <c r="GW9" s="173"/>
      <c r="GX9" s="173"/>
      <c r="GY9" s="173"/>
      <c r="GZ9" s="173"/>
      <c r="HA9" s="173"/>
      <c r="HB9" s="173"/>
      <c r="HC9" s="173"/>
      <c r="HD9" s="173"/>
      <c r="HE9" s="173"/>
      <c r="HF9" s="173"/>
      <c r="HG9" s="173"/>
      <c r="HH9" s="173"/>
      <c r="HI9" s="173"/>
      <c r="HJ9" s="173"/>
      <c r="HK9" s="173"/>
      <c r="HL9" s="173"/>
      <c r="HM9" s="173"/>
      <c r="HN9" s="173"/>
      <c r="HO9" s="173"/>
      <c r="HP9" s="173"/>
      <c r="HQ9" s="173"/>
      <c r="HR9" s="173"/>
      <c r="HS9" s="173"/>
      <c r="HT9" s="173"/>
      <c r="HU9" s="173"/>
      <c r="HV9" s="173"/>
      <c r="HW9" s="173"/>
      <c r="HX9" s="173"/>
      <c r="HY9" s="173"/>
      <c r="HZ9" s="173"/>
      <c r="IA9" s="173"/>
      <c r="IB9" s="173"/>
      <c r="IC9" s="173"/>
      <c r="ID9" s="173"/>
      <c r="IE9" s="173"/>
      <c r="IF9" s="173"/>
      <c r="IG9" s="173"/>
      <c r="IH9" s="173"/>
      <c r="II9" s="173"/>
      <c r="IJ9" s="173"/>
      <c r="IK9" s="173"/>
      <c r="IL9" s="173"/>
      <c r="IM9" s="173"/>
    </row>
    <row r="10" ht="21.75" customHeight="1" spans="1:247">
      <c r="A10" s="166" t="s">
        <v>55</v>
      </c>
      <c r="B10" s="167">
        <v>28.08</v>
      </c>
      <c r="C10" s="167">
        <v>28.08</v>
      </c>
      <c r="D10" s="167">
        <v>28.08</v>
      </c>
      <c r="E10" s="165"/>
      <c r="F10" s="164"/>
      <c r="G10" s="164"/>
      <c r="H10" s="164"/>
      <c r="I10" s="175"/>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c r="BY10" s="173"/>
      <c r="BZ10" s="173"/>
      <c r="CA10" s="173"/>
      <c r="CB10" s="173"/>
      <c r="CC10" s="173"/>
      <c r="CD10" s="173"/>
      <c r="CE10" s="173"/>
      <c r="CF10" s="173"/>
      <c r="CG10" s="173"/>
      <c r="CH10" s="173"/>
      <c r="CI10" s="173"/>
      <c r="CJ10" s="173"/>
      <c r="CK10" s="173"/>
      <c r="CL10" s="173"/>
      <c r="CM10" s="173"/>
      <c r="CN10" s="173"/>
      <c r="CO10" s="173"/>
      <c r="CP10" s="173"/>
      <c r="CQ10" s="173"/>
      <c r="CR10" s="173"/>
      <c r="CS10" s="173"/>
      <c r="CT10" s="173"/>
      <c r="CU10" s="173"/>
      <c r="CV10" s="173"/>
      <c r="CW10" s="173"/>
      <c r="CX10" s="173"/>
      <c r="CY10" s="173"/>
      <c r="CZ10" s="173"/>
      <c r="DA10" s="173"/>
      <c r="DB10" s="173"/>
      <c r="DC10" s="173"/>
      <c r="DD10" s="173"/>
      <c r="DE10" s="173"/>
      <c r="DF10" s="173"/>
      <c r="DG10" s="173"/>
      <c r="DH10" s="173"/>
      <c r="DI10" s="173"/>
      <c r="DJ10" s="173"/>
      <c r="DK10" s="173"/>
      <c r="DL10" s="173"/>
      <c r="DM10" s="173"/>
      <c r="DN10" s="173"/>
      <c r="DO10" s="173"/>
      <c r="DP10" s="173"/>
      <c r="DQ10" s="173"/>
      <c r="DR10" s="173"/>
      <c r="DS10" s="173"/>
      <c r="DT10" s="173"/>
      <c r="DU10" s="173"/>
      <c r="DV10" s="173"/>
      <c r="DW10" s="173"/>
      <c r="DX10" s="173"/>
      <c r="DY10" s="173"/>
      <c r="DZ10" s="173"/>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EZ10" s="173"/>
      <c r="FA10" s="173"/>
      <c r="FB10" s="173"/>
      <c r="FC10" s="173"/>
      <c r="FD10" s="173"/>
      <c r="FE10" s="173"/>
      <c r="FF10" s="173"/>
      <c r="FG10" s="173"/>
      <c r="FH10" s="173"/>
      <c r="FI10" s="173"/>
      <c r="FJ10" s="173"/>
      <c r="FK10" s="173"/>
      <c r="FL10" s="173"/>
      <c r="FM10" s="173"/>
      <c r="FN10" s="173"/>
      <c r="FO10" s="173"/>
      <c r="FP10" s="173"/>
      <c r="FQ10" s="173"/>
      <c r="FR10" s="173"/>
      <c r="FS10" s="173"/>
      <c r="FT10" s="173"/>
      <c r="FU10" s="173"/>
      <c r="FV10" s="173"/>
      <c r="FW10" s="173"/>
      <c r="FX10" s="173"/>
      <c r="FY10" s="173"/>
      <c r="FZ10" s="173"/>
      <c r="GA10" s="173"/>
      <c r="GB10" s="173"/>
      <c r="GC10" s="173"/>
      <c r="GD10" s="173"/>
      <c r="GE10" s="173"/>
      <c r="GF10" s="173"/>
      <c r="GG10" s="173"/>
      <c r="GH10" s="173"/>
      <c r="GI10" s="173"/>
      <c r="GJ10" s="173"/>
      <c r="GK10" s="173"/>
      <c r="GL10" s="173"/>
      <c r="GM10" s="173"/>
      <c r="GN10" s="173"/>
      <c r="GO10" s="173"/>
      <c r="GP10" s="173"/>
      <c r="GQ10" s="173"/>
      <c r="GR10" s="173"/>
      <c r="GS10" s="173"/>
      <c r="GT10" s="173"/>
      <c r="GU10" s="173"/>
      <c r="GV10" s="173"/>
      <c r="GW10" s="173"/>
      <c r="GX10" s="173"/>
      <c r="GY10" s="173"/>
      <c r="GZ10" s="173"/>
      <c r="HA10" s="173"/>
      <c r="HB10" s="173"/>
      <c r="HC10" s="173"/>
      <c r="HD10" s="173"/>
      <c r="HE10" s="173"/>
      <c r="HF10" s="173"/>
      <c r="HG10" s="173"/>
      <c r="HH10" s="173"/>
      <c r="HI10" s="173"/>
      <c r="HJ10" s="173"/>
      <c r="HK10" s="173"/>
      <c r="HL10" s="173"/>
      <c r="HM10" s="173"/>
      <c r="HN10" s="173"/>
      <c r="HO10" s="173"/>
      <c r="HP10" s="173"/>
      <c r="HQ10" s="173"/>
      <c r="HR10" s="173"/>
      <c r="HS10" s="173"/>
      <c r="HT10" s="173"/>
      <c r="HU10" s="173"/>
      <c r="HV10" s="173"/>
      <c r="HW10" s="173"/>
      <c r="HX10" s="173"/>
      <c r="HY10" s="173"/>
      <c r="HZ10" s="173"/>
      <c r="IA10" s="173"/>
      <c r="IB10" s="173"/>
      <c r="IC10" s="173"/>
      <c r="ID10" s="173"/>
      <c r="IE10" s="173"/>
      <c r="IF10" s="173"/>
      <c r="IG10" s="173"/>
      <c r="IH10" s="173"/>
      <c r="II10" s="173"/>
      <c r="IJ10" s="173"/>
      <c r="IK10" s="173"/>
      <c r="IL10" s="173"/>
      <c r="IM10" s="173"/>
    </row>
    <row r="11" ht="21.75" customHeight="1" spans="1:247">
      <c r="A11" s="166" t="s">
        <v>56</v>
      </c>
      <c r="B11" s="167">
        <v>505.39</v>
      </c>
      <c r="C11" s="167">
        <v>505.39</v>
      </c>
      <c r="D11" s="167">
        <v>505.39</v>
      </c>
      <c r="E11" s="165"/>
      <c r="F11" s="164"/>
      <c r="G11" s="164"/>
      <c r="H11" s="164"/>
      <c r="I11" s="175"/>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173"/>
      <c r="BW11" s="173"/>
      <c r="BX11" s="173"/>
      <c r="BY11" s="173"/>
      <c r="BZ11" s="173"/>
      <c r="CA11" s="173"/>
      <c r="CB11" s="173"/>
      <c r="CC11" s="173"/>
      <c r="CD11" s="173"/>
      <c r="CE11" s="173"/>
      <c r="CF11" s="173"/>
      <c r="CG11" s="173"/>
      <c r="CH11" s="173"/>
      <c r="CI11" s="173"/>
      <c r="CJ11" s="173"/>
      <c r="CK11" s="173"/>
      <c r="CL11" s="173"/>
      <c r="CM11" s="173"/>
      <c r="CN11" s="173"/>
      <c r="CO11" s="173"/>
      <c r="CP11" s="173"/>
      <c r="CQ11" s="173"/>
      <c r="CR11" s="173"/>
      <c r="CS11" s="173"/>
      <c r="CT11" s="173"/>
      <c r="CU11" s="173"/>
      <c r="CV11" s="173"/>
      <c r="CW11" s="173"/>
      <c r="CX11" s="173"/>
      <c r="CY11" s="173"/>
      <c r="CZ11" s="173"/>
      <c r="DA11" s="173"/>
      <c r="DB11" s="173"/>
      <c r="DC11" s="173"/>
      <c r="DD11" s="173"/>
      <c r="DE11" s="173"/>
      <c r="DF11" s="173"/>
      <c r="DG11" s="173"/>
      <c r="DH11" s="173"/>
      <c r="DI11" s="173"/>
      <c r="DJ11" s="173"/>
      <c r="DK11" s="173"/>
      <c r="DL11" s="173"/>
      <c r="DM11" s="173"/>
      <c r="DN11" s="173"/>
      <c r="DO11" s="173"/>
      <c r="DP11" s="173"/>
      <c r="DQ11" s="173"/>
      <c r="DR11" s="173"/>
      <c r="DS11" s="173"/>
      <c r="DT11" s="173"/>
      <c r="DU11" s="173"/>
      <c r="DV11" s="173"/>
      <c r="DW11" s="173"/>
      <c r="DX11" s="173"/>
      <c r="DY11" s="173"/>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3"/>
      <c r="FG11" s="173"/>
      <c r="FH11" s="173"/>
      <c r="FI11" s="173"/>
      <c r="FJ11" s="173"/>
      <c r="FK11" s="173"/>
      <c r="FL11" s="173"/>
      <c r="FM11" s="173"/>
      <c r="FN11" s="173"/>
      <c r="FO11" s="173"/>
      <c r="FP11" s="173"/>
      <c r="FQ11" s="173"/>
      <c r="FR11" s="173"/>
      <c r="FS11" s="173"/>
      <c r="FT11" s="173"/>
      <c r="FU11" s="173"/>
      <c r="FV11" s="173"/>
      <c r="FW11" s="173"/>
      <c r="FX11" s="173"/>
      <c r="FY11" s="173"/>
      <c r="FZ11" s="173"/>
      <c r="GA11" s="173"/>
      <c r="GB11" s="173"/>
      <c r="GC11" s="173"/>
      <c r="GD11" s="173"/>
      <c r="GE11" s="173"/>
      <c r="GF11" s="173"/>
      <c r="GG11" s="173"/>
      <c r="GH11" s="173"/>
      <c r="GI11" s="173"/>
      <c r="GJ11" s="173"/>
      <c r="GK11" s="173"/>
      <c r="GL11" s="173"/>
      <c r="GM11" s="173"/>
      <c r="GN11" s="173"/>
      <c r="GO11" s="173"/>
      <c r="GP11" s="173"/>
      <c r="GQ11" s="173"/>
      <c r="GR11" s="173"/>
      <c r="GS11" s="173"/>
      <c r="GT11" s="173"/>
      <c r="GU11" s="173"/>
      <c r="GV11" s="173"/>
      <c r="GW11" s="173"/>
      <c r="GX11" s="173"/>
      <c r="GY11" s="173"/>
      <c r="GZ11" s="173"/>
      <c r="HA11" s="173"/>
      <c r="HB11" s="173"/>
      <c r="HC11" s="173"/>
      <c r="HD11" s="173"/>
      <c r="HE11" s="173"/>
      <c r="HF11" s="173"/>
      <c r="HG11" s="173"/>
      <c r="HH11" s="173"/>
      <c r="HI11" s="173"/>
      <c r="HJ11" s="173"/>
      <c r="HK11" s="173"/>
      <c r="HL11" s="173"/>
      <c r="HM11" s="173"/>
      <c r="HN11" s="173"/>
      <c r="HO11" s="173"/>
      <c r="HP11" s="173"/>
      <c r="HQ11" s="173"/>
      <c r="HR11" s="173"/>
      <c r="HS11" s="173"/>
      <c r="HT11" s="173"/>
      <c r="HU11" s="173"/>
      <c r="HV11" s="173"/>
      <c r="HW11" s="173"/>
      <c r="HX11" s="173"/>
      <c r="HY11" s="173"/>
      <c r="HZ11" s="173"/>
      <c r="IA11" s="173"/>
      <c r="IB11" s="173"/>
      <c r="IC11" s="173"/>
      <c r="ID11" s="173"/>
      <c r="IE11" s="173"/>
      <c r="IF11" s="173"/>
      <c r="IG11" s="173"/>
      <c r="IH11" s="173"/>
      <c r="II11" s="173"/>
      <c r="IJ11" s="173"/>
      <c r="IK11" s="173"/>
      <c r="IL11" s="173"/>
      <c r="IM11" s="173"/>
    </row>
    <row r="12" ht="21.75" customHeight="1" spans="1:247">
      <c r="A12" s="166" t="s">
        <v>57</v>
      </c>
      <c r="B12" s="167">
        <v>254.21</v>
      </c>
      <c r="C12" s="167">
        <v>254.21</v>
      </c>
      <c r="D12" s="167">
        <v>254.21</v>
      </c>
      <c r="E12" s="165"/>
      <c r="F12" s="164"/>
      <c r="G12" s="164"/>
      <c r="H12" s="164"/>
      <c r="I12" s="175"/>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73"/>
      <c r="DQ12" s="173"/>
      <c r="DR12" s="173"/>
      <c r="DS12" s="173"/>
      <c r="DT12" s="173"/>
      <c r="DU12" s="173"/>
      <c r="DV12" s="173"/>
      <c r="DW12" s="173"/>
      <c r="DX12" s="173"/>
      <c r="DY12" s="173"/>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3"/>
      <c r="FG12" s="173"/>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c r="GI12" s="173"/>
      <c r="GJ12" s="173"/>
      <c r="GK12" s="173"/>
      <c r="GL12" s="173"/>
      <c r="GM12" s="173"/>
      <c r="GN12" s="173"/>
      <c r="GO12" s="173"/>
      <c r="GP12" s="173"/>
      <c r="GQ12" s="173"/>
      <c r="GR12" s="173"/>
      <c r="GS12" s="173"/>
      <c r="GT12" s="173"/>
      <c r="GU12" s="173"/>
      <c r="GV12" s="173"/>
      <c r="GW12" s="173"/>
      <c r="GX12" s="173"/>
      <c r="GY12" s="173"/>
      <c r="GZ12" s="173"/>
      <c r="HA12" s="173"/>
      <c r="HB12" s="173"/>
      <c r="HC12" s="173"/>
      <c r="HD12" s="173"/>
      <c r="HE12" s="173"/>
      <c r="HF12" s="173"/>
      <c r="HG12" s="173"/>
      <c r="HH12" s="173"/>
      <c r="HI12" s="173"/>
      <c r="HJ12" s="173"/>
      <c r="HK12" s="173"/>
      <c r="HL12" s="173"/>
      <c r="HM12" s="173"/>
      <c r="HN12" s="173"/>
      <c r="HO12" s="173"/>
      <c r="HP12" s="173"/>
      <c r="HQ12" s="173"/>
      <c r="HR12" s="173"/>
      <c r="HS12" s="173"/>
      <c r="HT12" s="173"/>
      <c r="HU12" s="173"/>
      <c r="HV12" s="173"/>
      <c r="HW12" s="173"/>
      <c r="HX12" s="173"/>
      <c r="HY12" s="173"/>
      <c r="HZ12" s="173"/>
      <c r="IA12" s="173"/>
      <c r="IB12" s="173"/>
      <c r="IC12" s="173"/>
      <c r="ID12" s="173"/>
      <c r="IE12" s="173"/>
      <c r="IF12" s="173"/>
      <c r="IG12" s="173"/>
      <c r="IH12" s="173"/>
      <c r="II12" s="173"/>
      <c r="IJ12" s="173"/>
      <c r="IK12" s="173"/>
      <c r="IL12" s="173"/>
      <c r="IM12" s="173"/>
    </row>
    <row r="13" ht="21.75" customHeight="1" spans="1:247">
      <c r="A13" s="166" t="s">
        <v>58</v>
      </c>
      <c r="B13" s="167">
        <v>111.48</v>
      </c>
      <c r="C13" s="167">
        <v>111.48</v>
      </c>
      <c r="D13" s="167">
        <v>111.48</v>
      </c>
      <c r="E13" s="165"/>
      <c r="F13" s="164"/>
      <c r="G13" s="164"/>
      <c r="H13" s="164"/>
      <c r="I13" s="175"/>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c r="DB13" s="173"/>
      <c r="DC13" s="173"/>
      <c r="DD13" s="173"/>
      <c r="DE13" s="173"/>
      <c r="DF13" s="173"/>
      <c r="DG13" s="173"/>
      <c r="DH13" s="173"/>
      <c r="DI13" s="173"/>
      <c r="DJ13" s="173"/>
      <c r="DK13" s="173"/>
      <c r="DL13" s="173"/>
      <c r="DM13" s="173"/>
      <c r="DN13" s="173"/>
      <c r="DO13" s="173"/>
      <c r="DP13" s="173"/>
      <c r="DQ13" s="173"/>
      <c r="DR13" s="173"/>
      <c r="DS13" s="173"/>
      <c r="DT13" s="173"/>
      <c r="DU13" s="173"/>
      <c r="DV13" s="173"/>
      <c r="DW13" s="173"/>
      <c r="DX13" s="173"/>
      <c r="DY13" s="173"/>
      <c r="DZ13" s="173"/>
      <c r="EA13" s="173"/>
      <c r="EB13" s="173"/>
      <c r="EC13" s="173"/>
      <c r="ED13" s="173"/>
      <c r="EE13" s="173"/>
      <c r="EF13" s="173"/>
      <c r="EG13" s="173"/>
      <c r="EH13" s="173"/>
      <c r="EI13" s="173"/>
      <c r="EJ13" s="173"/>
      <c r="EK13" s="173"/>
      <c r="EL13" s="173"/>
      <c r="EM13" s="173"/>
      <c r="EN13" s="173"/>
      <c r="EO13" s="173"/>
      <c r="EP13" s="173"/>
      <c r="EQ13" s="173"/>
      <c r="ER13" s="173"/>
      <c r="ES13" s="173"/>
      <c r="ET13" s="173"/>
      <c r="EU13" s="173"/>
      <c r="EV13" s="173"/>
      <c r="EW13" s="173"/>
      <c r="EX13" s="173"/>
      <c r="EY13" s="173"/>
      <c r="EZ13" s="173"/>
      <c r="FA13" s="173"/>
      <c r="FB13" s="173"/>
      <c r="FC13" s="173"/>
      <c r="FD13" s="173"/>
      <c r="FE13" s="173"/>
      <c r="FF13" s="173"/>
      <c r="FG13" s="173"/>
      <c r="FH13" s="173"/>
      <c r="FI13" s="173"/>
      <c r="FJ13" s="173"/>
      <c r="FK13" s="173"/>
      <c r="FL13" s="173"/>
      <c r="FM13" s="173"/>
      <c r="FN13" s="173"/>
      <c r="FO13" s="173"/>
      <c r="FP13" s="173"/>
      <c r="FQ13" s="173"/>
      <c r="FR13" s="173"/>
      <c r="FS13" s="173"/>
      <c r="FT13" s="173"/>
      <c r="FU13" s="173"/>
      <c r="FV13" s="173"/>
      <c r="FW13" s="173"/>
      <c r="FX13" s="173"/>
      <c r="FY13" s="173"/>
      <c r="FZ13" s="173"/>
      <c r="GA13" s="173"/>
      <c r="GB13" s="173"/>
      <c r="GC13" s="173"/>
      <c r="GD13" s="173"/>
      <c r="GE13" s="173"/>
      <c r="GF13" s="173"/>
      <c r="GG13" s="173"/>
      <c r="GH13" s="173"/>
      <c r="GI13" s="173"/>
      <c r="GJ13" s="173"/>
      <c r="GK13" s="173"/>
      <c r="GL13" s="173"/>
      <c r="GM13" s="173"/>
      <c r="GN13" s="173"/>
      <c r="GO13" s="173"/>
      <c r="GP13" s="173"/>
      <c r="GQ13" s="173"/>
      <c r="GR13" s="173"/>
      <c r="GS13" s="173"/>
      <c r="GT13" s="173"/>
      <c r="GU13" s="173"/>
      <c r="GV13" s="173"/>
      <c r="GW13" s="173"/>
      <c r="GX13" s="173"/>
      <c r="GY13" s="173"/>
      <c r="GZ13" s="173"/>
      <c r="HA13" s="173"/>
      <c r="HB13" s="173"/>
      <c r="HC13" s="173"/>
      <c r="HD13" s="173"/>
      <c r="HE13" s="173"/>
      <c r="HF13" s="173"/>
      <c r="HG13" s="173"/>
      <c r="HH13" s="173"/>
      <c r="HI13" s="173"/>
      <c r="HJ13" s="173"/>
      <c r="HK13" s="173"/>
      <c r="HL13" s="173"/>
      <c r="HM13" s="173"/>
      <c r="HN13" s="173"/>
      <c r="HO13" s="173"/>
      <c r="HP13" s="173"/>
      <c r="HQ13" s="173"/>
      <c r="HR13" s="173"/>
      <c r="HS13" s="173"/>
      <c r="HT13" s="173"/>
      <c r="HU13" s="173"/>
      <c r="HV13" s="173"/>
      <c r="HW13" s="173"/>
      <c r="HX13" s="173"/>
      <c r="HY13" s="173"/>
      <c r="HZ13" s="173"/>
      <c r="IA13" s="173"/>
      <c r="IB13" s="173"/>
      <c r="IC13" s="173"/>
      <c r="ID13" s="173"/>
      <c r="IE13" s="173"/>
      <c r="IF13" s="173"/>
      <c r="IG13" s="173"/>
      <c r="IH13" s="173"/>
      <c r="II13" s="173"/>
      <c r="IJ13" s="173"/>
      <c r="IK13" s="173"/>
      <c r="IL13" s="173"/>
      <c r="IM13" s="173"/>
    </row>
    <row r="14" ht="21.75" customHeight="1" spans="1:247">
      <c r="A14" s="166" t="s">
        <v>59</v>
      </c>
      <c r="B14" s="167">
        <v>18.05</v>
      </c>
      <c r="C14" s="167">
        <v>18.05</v>
      </c>
      <c r="D14" s="167">
        <v>18.05</v>
      </c>
      <c r="E14" s="165"/>
      <c r="F14" s="164"/>
      <c r="G14" s="164"/>
      <c r="H14" s="164"/>
      <c r="I14" s="175"/>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3"/>
      <c r="DN14" s="173"/>
      <c r="DO14" s="173"/>
      <c r="DP14" s="173"/>
      <c r="DQ14" s="173"/>
      <c r="DR14" s="173"/>
      <c r="DS14" s="173"/>
      <c r="DT14" s="173"/>
      <c r="DU14" s="173"/>
      <c r="DV14" s="173"/>
      <c r="DW14" s="173"/>
      <c r="DX14" s="173"/>
      <c r="DY14" s="173"/>
      <c r="DZ14" s="173"/>
      <c r="EA14" s="173"/>
      <c r="EB14" s="173"/>
      <c r="EC14" s="173"/>
      <c r="ED14" s="173"/>
      <c r="EE14" s="173"/>
      <c r="EF14" s="173"/>
      <c r="EG14" s="173"/>
      <c r="EH14" s="173"/>
      <c r="EI14" s="173"/>
      <c r="EJ14" s="173"/>
      <c r="EK14" s="173"/>
      <c r="EL14" s="173"/>
      <c r="EM14" s="173"/>
      <c r="EN14" s="173"/>
      <c r="EO14" s="173"/>
      <c r="EP14" s="173"/>
      <c r="EQ14" s="173"/>
      <c r="ER14" s="173"/>
      <c r="ES14" s="173"/>
      <c r="ET14" s="173"/>
      <c r="EU14" s="173"/>
      <c r="EV14" s="173"/>
      <c r="EW14" s="173"/>
      <c r="EX14" s="173"/>
      <c r="EY14" s="173"/>
      <c r="EZ14" s="173"/>
      <c r="FA14" s="173"/>
      <c r="FB14" s="173"/>
      <c r="FC14" s="173"/>
      <c r="FD14" s="173"/>
      <c r="FE14" s="173"/>
      <c r="FF14" s="173"/>
      <c r="FG14" s="173"/>
      <c r="FH14" s="173"/>
      <c r="FI14" s="173"/>
      <c r="FJ14" s="173"/>
      <c r="FK14" s="173"/>
      <c r="FL14" s="173"/>
      <c r="FM14" s="173"/>
      <c r="FN14" s="173"/>
      <c r="FO14" s="173"/>
      <c r="FP14" s="173"/>
      <c r="FQ14" s="173"/>
      <c r="FR14" s="173"/>
      <c r="FS14" s="173"/>
      <c r="FT14" s="173"/>
      <c r="FU14" s="173"/>
      <c r="FV14" s="173"/>
      <c r="FW14" s="173"/>
      <c r="FX14" s="173"/>
      <c r="FY14" s="173"/>
      <c r="FZ14" s="173"/>
      <c r="GA14" s="173"/>
      <c r="GB14" s="173"/>
      <c r="GC14" s="173"/>
      <c r="GD14" s="173"/>
      <c r="GE14" s="173"/>
      <c r="GF14" s="173"/>
      <c r="GG14" s="173"/>
      <c r="GH14" s="173"/>
      <c r="GI14" s="173"/>
      <c r="GJ14" s="173"/>
      <c r="GK14" s="173"/>
      <c r="GL14" s="173"/>
      <c r="GM14" s="173"/>
      <c r="GN14" s="173"/>
      <c r="GO14" s="173"/>
      <c r="GP14" s="173"/>
      <c r="GQ14" s="173"/>
      <c r="GR14" s="173"/>
      <c r="GS14" s="173"/>
      <c r="GT14" s="173"/>
      <c r="GU14" s="173"/>
      <c r="GV14" s="173"/>
      <c r="GW14" s="173"/>
      <c r="GX14" s="173"/>
      <c r="GY14" s="173"/>
      <c r="GZ14" s="173"/>
      <c r="HA14" s="173"/>
      <c r="HB14" s="173"/>
      <c r="HC14" s="173"/>
      <c r="HD14" s="173"/>
      <c r="HE14" s="173"/>
      <c r="HF14" s="173"/>
      <c r="HG14" s="173"/>
      <c r="HH14" s="173"/>
      <c r="HI14" s="173"/>
      <c r="HJ14" s="173"/>
      <c r="HK14" s="173"/>
      <c r="HL14" s="173"/>
      <c r="HM14" s="173"/>
      <c r="HN14" s="173"/>
      <c r="HO14" s="173"/>
      <c r="HP14" s="173"/>
      <c r="HQ14" s="173"/>
      <c r="HR14" s="173"/>
      <c r="HS14" s="173"/>
      <c r="HT14" s="173"/>
      <c r="HU14" s="173"/>
      <c r="HV14" s="173"/>
      <c r="HW14" s="173"/>
      <c r="HX14" s="173"/>
      <c r="HY14" s="173"/>
      <c r="HZ14" s="173"/>
      <c r="IA14" s="173"/>
      <c r="IB14" s="173"/>
      <c r="IC14" s="173"/>
      <c r="ID14" s="173"/>
      <c r="IE14" s="173"/>
      <c r="IF14" s="173"/>
      <c r="IG14" s="173"/>
      <c r="IH14" s="173"/>
      <c r="II14" s="173"/>
      <c r="IJ14" s="173"/>
      <c r="IK14" s="173"/>
      <c r="IL14" s="173"/>
      <c r="IM14" s="173"/>
    </row>
    <row r="15" ht="21.75" customHeight="1" spans="1:247">
      <c r="A15" s="166" t="s">
        <v>60</v>
      </c>
      <c r="B15" s="167">
        <v>180.45</v>
      </c>
      <c r="C15" s="167">
        <v>180.45</v>
      </c>
      <c r="D15" s="167">
        <v>180.45</v>
      </c>
      <c r="E15" s="165"/>
      <c r="F15" s="164"/>
      <c r="G15" s="164"/>
      <c r="H15" s="164"/>
      <c r="I15" s="175"/>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c r="DP15" s="173"/>
      <c r="DQ15" s="173"/>
      <c r="DR15" s="173"/>
      <c r="DS15" s="173"/>
      <c r="DT15" s="173"/>
      <c r="DU15" s="173"/>
      <c r="DV15" s="173"/>
      <c r="DW15" s="173"/>
      <c r="DX15" s="173"/>
      <c r="DY15" s="173"/>
      <c r="DZ15" s="173"/>
      <c r="EA15" s="173"/>
      <c r="EB15" s="173"/>
      <c r="EC15" s="173"/>
      <c r="ED15" s="173"/>
      <c r="EE15" s="173"/>
      <c r="EF15" s="173"/>
      <c r="EG15" s="173"/>
      <c r="EH15" s="173"/>
      <c r="EI15" s="173"/>
      <c r="EJ15" s="173"/>
      <c r="EK15" s="173"/>
      <c r="EL15" s="173"/>
      <c r="EM15" s="173"/>
      <c r="EN15" s="173"/>
      <c r="EO15" s="173"/>
      <c r="EP15" s="173"/>
      <c r="EQ15" s="173"/>
      <c r="ER15" s="173"/>
      <c r="ES15" s="173"/>
      <c r="ET15" s="173"/>
      <c r="EU15" s="173"/>
      <c r="EV15" s="173"/>
      <c r="EW15" s="173"/>
      <c r="EX15" s="173"/>
      <c r="EY15" s="173"/>
      <c r="EZ15" s="173"/>
      <c r="FA15" s="173"/>
      <c r="FB15" s="173"/>
      <c r="FC15" s="173"/>
      <c r="FD15" s="173"/>
      <c r="FE15" s="173"/>
      <c r="FF15" s="173"/>
      <c r="FG15" s="173"/>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3"/>
      <c r="GM15" s="173"/>
      <c r="GN15" s="173"/>
      <c r="GO15" s="173"/>
      <c r="GP15" s="173"/>
      <c r="GQ15" s="173"/>
      <c r="GR15" s="173"/>
      <c r="GS15" s="173"/>
      <c r="GT15" s="173"/>
      <c r="GU15" s="173"/>
      <c r="GV15" s="173"/>
      <c r="GW15" s="173"/>
      <c r="GX15" s="173"/>
      <c r="GY15" s="173"/>
      <c r="GZ15" s="173"/>
      <c r="HA15" s="173"/>
      <c r="HB15" s="173"/>
      <c r="HC15" s="173"/>
      <c r="HD15" s="173"/>
      <c r="HE15" s="173"/>
      <c r="HF15" s="173"/>
      <c r="HG15" s="173"/>
      <c r="HH15" s="173"/>
      <c r="HI15" s="173"/>
      <c r="HJ15" s="173"/>
      <c r="HK15" s="173"/>
      <c r="HL15" s="173"/>
      <c r="HM15" s="173"/>
      <c r="HN15" s="173"/>
      <c r="HO15" s="173"/>
      <c r="HP15" s="173"/>
      <c r="HQ15" s="173"/>
      <c r="HR15" s="173"/>
      <c r="HS15" s="173"/>
      <c r="HT15" s="173"/>
      <c r="HU15" s="173"/>
      <c r="HV15" s="173"/>
      <c r="HW15" s="173"/>
      <c r="HX15" s="173"/>
      <c r="HY15" s="173"/>
      <c r="HZ15" s="173"/>
      <c r="IA15" s="173"/>
      <c r="IB15" s="173"/>
      <c r="IC15" s="173"/>
      <c r="ID15" s="173"/>
      <c r="IE15" s="173"/>
      <c r="IF15" s="173"/>
      <c r="IG15" s="173"/>
      <c r="IH15" s="173"/>
      <c r="II15" s="173"/>
      <c r="IJ15" s="173"/>
      <c r="IK15" s="173"/>
      <c r="IL15" s="173"/>
      <c r="IM15" s="173"/>
    </row>
    <row r="16" ht="21.75" customHeight="1" spans="1:247">
      <c r="A16" s="166" t="s">
        <v>61</v>
      </c>
      <c r="B16" s="167">
        <v>314.4</v>
      </c>
      <c r="C16" s="167">
        <v>314.4</v>
      </c>
      <c r="D16" s="167">
        <v>106.38</v>
      </c>
      <c r="E16" s="168">
        <v>208.02</v>
      </c>
      <c r="F16" s="164"/>
      <c r="G16" s="164"/>
      <c r="H16" s="164"/>
      <c r="I16" s="175"/>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3"/>
      <c r="GM16" s="173"/>
      <c r="GN16" s="173"/>
      <c r="GO16" s="173"/>
      <c r="GP16" s="173"/>
      <c r="GQ16" s="173"/>
      <c r="GR16" s="173"/>
      <c r="GS16" s="173"/>
      <c r="GT16" s="173"/>
      <c r="GU16" s="173"/>
      <c r="GV16" s="173"/>
      <c r="GW16" s="173"/>
      <c r="GX16" s="173"/>
      <c r="GY16" s="173"/>
      <c r="GZ16" s="173"/>
      <c r="HA16" s="173"/>
      <c r="HB16" s="173"/>
      <c r="HC16" s="173"/>
      <c r="HD16" s="173"/>
      <c r="HE16" s="173"/>
      <c r="HF16" s="173"/>
      <c r="HG16" s="173"/>
      <c r="HH16" s="173"/>
      <c r="HI16" s="173"/>
      <c r="HJ16" s="173"/>
      <c r="HK16" s="173"/>
      <c r="HL16" s="173"/>
      <c r="HM16" s="173"/>
      <c r="HN16" s="173"/>
      <c r="HO16" s="173"/>
      <c r="HP16" s="173"/>
      <c r="HQ16" s="173"/>
      <c r="HR16" s="173"/>
      <c r="HS16" s="173"/>
      <c r="HT16" s="173"/>
      <c r="HU16" s="173"/>
      <c r="HV16" s="173"/>
      <c r="HW16" s="173"/>
      <c r="HX16" s="173"/>
      <c r="HY16" s="173"/>
      <c r="HZ16" s="173"/>
      <c r="IA16" s="173"/>
      <c r="IB16" s="173"/>
      <c r="IC16" s="173"/>
      <c r="ID16" s="173"/>
      <c r="IE16" s="173"/>
      <c r="IF16" s="173"/>
      <c r="IG16" s="173"/>
      <c r="IH16" s="173"/>
      <c r="II16" s="173"/>
      <c r="IJ16" s="173"/>
      <c r="IK16" s="173"/>
      <c r="IL16" s="173"/>
      <c r="IM16" s="173"/>
    </row>
    <row r="17" ht="21.75" customHeight="1" spans="1:247">
      <c r="A17" s="166" t="s">
        <v>17</v>
      </c>
      <c r="B17" s="167">
        <v>105.48</v>
      </c>
      <c r="C17" s="167">
        <v>105.48</v>
      </c>
      <c r="D17" s="167">
        <v>4.26000000000001</v>
      </c>
      <c r="E17" s="168">
        <v>101.22</v>
      </c>
      <c r="F17" s="164"/>
      <c r="G17" s="164"/>
      <c r="H17" s="164"/>
      <c r="I17" s="175"/>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173"/>
      <c r="DI17" s="173"/>
      <c r="DJ17" s="173"/>
      <c r="DK17" s="173"/>
      <c r="DL17" s="173"/>
      <c r="DM17" s="173"/>
      <c r="DN17" s="173"/>
      <c r="DO17" s="173"/>
      <c r="DP17" s="173"/>
      <c r="DQ17" s="173"/>
      <c r="DR17" s="173"/>
      <c r="DS17" s="173"/>
      <c r="DT17" s="173"/>
      <c r="DU17" s="173"/>
      <c r="DV17" s="173"/>
      <c r="DW17" s="173"/>
      <c r="DX17" s="173"/>
      <c r="DY17" s="173"/>
      <c r="DZ17" s="173"/>
      <c r="EA17" s="173"/>
      <c r="EB17" s="173"/>
      <c r="EC17" s="173"/>
      <c r="ED17" s="173"/>
      <c r="EE17" s="173"/>
      <c r="EF17" s="173"/>
      <c r="EG17" s="173"/>
      <c r="EH17" s="173"/>
      <c r="EI17" s="173"/>
      <c r="EJ17" s="173"/>
      <c r="EK17" s="173"/>
      <c r="EL17" s="173"/>
      <c r="EM17" s="173"/>
      <c r="EN17" s="173"/>
      <c r="EO17" s="173"/>
      <c r="EP17" s="173"/>
      <c r="EQ17" s="173"/>
      <c r="ER17" s="173"/>
      <c r="ES17" s="173"/>
      <c r="ET17" s="173"/>
      <c r="EU17" s="173"/>
      <c r="EV17" s="173"/>
      <c r="EW17" s="173"/>
      <c r="EX17" s="173"/>
      <c r="EY17" s="173"/>
      <c r="EZ17" s="173"/>
      <c r="FA17" s="173"/>
      <c r="FB17" s="173"/>
      <c r="FC17" s="173"/>
      <c r="FD17" s="173"/>
      <c r="FE17" s="173"/>
      <c r="FF17" s="173"/>
      <c r="FG17" s="173"/>
      <c r="FH17" s="173"/>
      <c r="FI17" s="173"/>
      <c r="FJ17" s="173"/>
      <c r="FK17" s="173"/>
      <c r="FL17" s="173"/>
      <c r="FM17" s="173"/>
      <c r="FN17" s="173"/>
      <c r="FO17" s="173"/>
      <c r="FP17" s="173"/>
      <c r="FQ17" s="173"/>
      <c r="FR17" s="173"/>
      <c r="FS17" s="173"/>
      <c r="FT17" s="173"/>
      <c r="FU17" s="173"/>
      <c r="FV17" s="173"/>
      <c r="FW17" s="173"/>
      <c r="FX17" s="173"/>
      <c r="FY17" s="173"/>
      <c r="FZ17" s="173"/>
      <c r="GA17" s="173"/>
      <c r="GB17" s="173"/>
      <c r="GC17" s="173"/>
      <c r="GD17" s="173"/>
      <c r="GE17" s="173"/>
      <c r="GF17" s="173"/>
      <c r="GG17" s="173"/>
      <c r="GH17" s="173"/>
      <c r="GI17" s="173"/>
      <c r="GJ17" s="173"/>
      <c r="GK17" s="173"/>
      <c r="GL17" s="173"/>
      <c r="GM17" s="173"/>
      <c r="GN17" s="173"/>
      <c r="GO17" s="173"/>
      <c r="GP17" s="173"/>
      <c r="GQ17" s="173"/>
      <c r="GR17" s="173"/>
      <c r="GS17" s="173"/>
      <c r="GT17" s="173"/>
      <c r="GU17" s="173"/>
      <c r="GV17" s="173"/>
      <c r="GW17" s="173"/>
      <c r="GX17" s="173"/>
      <c r="GY17" s="173"/>
      <c r="GZ17" s="173"/>
      <c r="HA17" s="173"/>
      <c r="HB17" s="173"/>
      <c r="HC17" s="173"/>
      <c r="HD17" s="173"/>
      <c r="HE17" s="173"/>
      <c r="HF17" s="173"/>
      <c r="HG17" s="173"/>
      <c r="HH17" s="173"/>
      <c r="HI17" s="173"/>
      <c r="HJ17" s="173"/>
      <c r="HK17" s="173"/>
      <c r="HL17" s="173"/>
      <c r="HM17" s="173"/>
      <c r="HN17" s="173"/>
      <c r="HO17" s="173"/>
      <c r="HP17" s="173"/>
      <c r="HQ17" s="173"/>
      <c r="HR17" s="173"/>
      <c r="HS17" s="173"/>
      <c r="HT17" s="173"/>
      <c r="HU17" s="173"/>
      <c r="HV17" s="173"/>
      <c r="HW17" s="173"/>
      <c r="HX17" s="173"/>
      <c r="HY17" s="173"/>
      <c r="HZ17" s="173"/>
      <c r="IA17" s="173"/>
      <c r="IB17" s="173"/>
      <c r="IC17" s="173"/>
      <c r="ID17" s="173"/>
      <c r="IE17" s="173"/>
      <c r="IF17" s="173"/>
      <c r="IG17" s="173"/>
      <c r="IH17" s="173"/>
      <c r="II17" s="173"/>
      <c r="IJ17" s="173"/>
      <c r="IK17" s="173"/>
      <c r="IL17" s="173"/>
      <c r="IM17" s="173"/>
    </row>
    <row r="18" ht="21.75" customHeight="1" spans="1:247">
      <c r="A18" s="166" t="s">
        <v>62</v>
      </c>
      <c r="B18" s="167">
        <v>15</v>
      </c>
      <c r="C18" s="167">
        <v>15</v>
      </c>
      <c r="D18" s="167"/>
      <c r="E18" s="167">
        <v>15</v>
      </c>
      <c r="F18" s="164"/>
      <c r="G18" s="164"/>
      <c r="H18" s="164"/>
      <c r="I18" s="175"/>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3"/>
      <c r="CE18" s="173"/>
      <c r="CF18" s="173"/>
      <c r="CG18" s="173"/>
      <c r="CH18" s="173"/>
      <c r="CI18" s="173"/>
      <c r="CJ18" s="173"/>
      <c r="CK18" s="173"/>
      <c r="CL18" s="173"/>
      <c r="CM18" s="173"/>
      <c r="CN18" s="173"/>
      <c r="CO18" s="173"/>
      <c r="CP18" s="173"/>
      <c r="CQ18" s="173"/>
      <c r="CR18" s="17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73"/>
      <c r="DS18" s="173"/>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173"/>
      <c r="FG18" s="173"/>
      <c r="FH18" s="173"/>
      <c r="FI18" s="173"/>
      <c r="FJ18" s="173"/>
      <c r="FK18" s="173"/>
      <c r="FL18" s="173"/>
      <c r="FM18" s="173"/>
      <c r="FN18" s="173"/>
      <c r="FO18" s="173"/>
      <c r="FP18" s="173"/>
      <c r="FQ18" s="173"/>
      <c r="FR18" s="173"/>
      <c r="FS18" s="173"/>
      <c r="FT18" s="173"/>
      <c r="FU18" s="173"/>
      <c r="FV18" s="173"/>
      <c r="FW18" s="173"/>
      <c r="FX18" s="173"/>
      <c r="FY18" s="173"/>
      <c r="FZ18" s="173"/>
      <c r="GA18" s="173"/>
      <c r="GB18" s="173"/>
      <c r="GC18" s="173"/>
      <c r="GD18" s="173"/>
      <c r="GE18" s="173"/>
      <c r="GF18" s="173"/>
      <c r="GG18" s="173"/>
      <c r="GH18" s="173"/>
      <c r="GI18" s="173"/>
      <c r="GJ18" s="173"/>
      <c r="GK18" s="173"/>
      <c r="GL18" s="173"/>
      <c r="GM18" s="173"/>
      <c r="GN18" s="173"/>
      <c r="GO18" s="173"/>
      <c r="GP18" s="173"/>
      <c r="GQ18" s="173"/>
      <c r="GR18" s="173"/>
      <c r="GS18" s="173"/>
      <c r="GT18" s="173"/>
      <c r="GU18" s="173"/>
      <c r="GV18" s="173"/>
      <c r="GW18" s="173"/>
      <c r="GX18" s="173"/>
      <c r="GY18" s="173"/>
      <c r="GZ18" s="173"/>
      <c r="HA18" s="173"/>
      <c r="HB18" s="173"/>
      <c r="HC18" s="173"/>
      <c r="HD18" s="173"/>
      <c r="HE18" s="173"/>
      <c r="HF18" s="173"/>
      <c r="HG18" s="173"/>
      <c r="HH18" s="173"/>
      <c r="HI18" s="173"/>
      <c r="HJ18" s="173"/>
      <c r="HK18" s="173"/>
      <c r="HL18" s="173"/>
      <c r="HM18" s="173"/>
      <c r="HN18" s="173"/>
      <c r="HO18" s="173"/>
      <c r="HP18" s="173"/>
      <c r="HQ18" s="173"/>
      <c r="HR18" s="173"/>
      <c r="HS18" s="173"/>
      <c r="HT18" s="173"/>
      <c r="HU18" s="173"/>
      <c r="HV18" s="173"/>
      <c r="HW18" s="173"/>
      <c r="HX18" s="173"/>
      <c r="HY18" s="173"/>
      <c r="HZ18" s="173"/>
      <c r="IA18" s="173"/>
      <c r="IB18" s="173"/>
      <c r="IC18" s="173"/>
      <c r="ID18" s="173"/>
      <c r="IE18" s="173"/>
      <c r="IF18" s="173"/>
      <c r="IG18" s="173"/>
      <c r="IH18" s="173"/>
      <c r="II18" s="173"/>
      <c r="IJ18" s="173"/>
      <c r="IK18" s="173"/>
      <c r="IL18" s="173"/>
      <c r="IM18" s="173"/>
    </row>
    <row r="19" ht="21.75" customHeight="1" spans="1:247">
      <c r="A19" s="166" t="s">
        <v>63</v>
      </c>
      <c r="B19" s="167">
        <v>12</v>
      </c>
      <c r="C19" s="167">
        <v>12</v>
      </c>
      <c r="D19" s="167"/>
      <c r="E19" s="167">
        <v>12</v>
      </c>
      <c r="F19" s="164"/>
      <c r="G19" s="164"/>
      <c r="H19" s="164"/>
      <c r="I19" s="175"/>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c r="BS19" s="173"/>
      <c r="BT19" s="173"/>
      <c r="BU19" s="173"/>
      <c r="BV19" s="173"/>
      <c r="BW19" s="173"/>
      <c r="BX19" s="173"/>
      <c r="BY19" s="173"/>
      <c r="BZ19" s="173"/>
      <c r="CA19" s="173"/>
      <c r="CB19" s="173"/>
      <c r="CC19" s="173"/>
      <c r="CD19" s="173"/>
      <c r="CE19" s="173"/>
      <c r="CF19" s="173"/>
      <c r="CG19" s="173"/>
      <c r="CH19" s="173"/>
      <c r="CI19" s="173"/>
      <c r="CJ19" s="173"/>
      <c r="CK19" s="173"/>
      <c r="CL19" s="173"/>
      <c r="CM19" s="173"/>
      <c r="CN19" s="173"/>
      <c r="CO19" s="173"/>
      <c r="CP19" s="173"/>
      <c r="CQ19" s="173"/>
      <c r="CR19" s="173"/>
      <c r="CS19" s="173"/>
      <c r="CT19" s="173"/>
      <c r="CU19" s="173"/>
      <c r="CV19" s="173"/>
      <c r="CW19" s="173"/>
      <c r="CX19" s="173"/>
      <c r="CY19" s="173"/>
      <c r="CZ19" s="173"/>
      <c r="DA19" s="173"/>
      <c r="DB19" s="173"/>
      <c r="DC19" s="173"/>
      <c r="DD19" s="173"/>
      <c r="DE19" s="173"/>
      <c r="DF19" s="173"/>
      <c r="DG19" s="173"/>
      <c r="DH19" s="173"/>
      <c r="DI19" s="173"/>
      <c r="DJ19" s="173"/>
      <c r="DK19" s="173"/>
      <c r="DL19" s="173"/>
      <c r="DM19" s="173"/>
      <c r="DN19" s="173"/>
      <c r="DO19" s="173"/>
      <c r="DP19" s="173"/>
      <c r="DQ19" s="173"/>
      <c r="DR19" s="173"/>
      <c r="DS19" s="173"/>
      <c r="DT19" s="173"/>
      <c r="DU19" s="173"/>
      <c r="DV19" s="173"/>
      <c r="DW19" s="173"/>
      <c r="DX19" s="173"/>
      <c r="DY19" s="173"/>
      <c r="DZ19" s="173"/>
      <c r="EA19" s="173"/>
      <c r="EB19" s="173"/>
      <c r="EC19" s="173"/>
      <c r="ED19" s="173"/>
      <c r="EE19" s="173"/>
      <c r="EF19" s="173"/>
      <c r="EG19" s="173"/>
      <c r="EH19" s="173"/>
      <c r="EI19" s="173"/>
      <c r="EJ19" s="173"/>
      <c r="EK19" s="173"/>
      <c r="EL19" s="173"/>
      <c r="EM19" s="173"/>
      <c r="EN19" s="173"/>
      <c r="EO19" s="173"/>
      <c r="EP19" s="173"/>
      <c r="EQ19" s="173"/>
      <c r="ER19" s="173"/>
      <c r="ES19" s="173"/>
      <c r="ET19" s="173"/>
      <c r="EU19" s="173"/>
      <c r="EV19" s="173"/>
      <c r="EW19" s="173"/>
      <c r="EX19" s="173"/>
      <c r="EY19" s="173"/>
      <c r="EZ19" s="173"/>
      <c r="FA19" s="173"/>
      <c r="FB19" s="173"/>
      <c r="FC19" s="173"/>
      <c r="FD19" s="173"/>
      <c r="FE19" s="173"/>
      <c r="FF19" s="173"/>
      <c r="FG19" s="173"/>
      <c r="FH19" s="173"/>
      <c r="FI19" s="173"/>
      <c r="FJ19" s="173"/>
      <c r="FK19" s="173"/>
      <c r="FL19" s="173"/>
      <c r="FM19" s="173"/>
      <c r="FN19" s="173"/>
      <c r="FO19" s="173"/>
      <c r="FP19" s="173"/>
      <c r="FQ19" s="173"/>
      <c r="FR19" s="173"/>
      <c r="FS19" s="173"/>
      <c r="FT19" s="173"/>
      <c r="FU19" s="173"/>
      <c r="FV19" s="173"/>
      <c r="FW19" s="173"/>
      <c r="FX19" s="173"/>
      <c r="FY19" s="173"/>
      <c r="FZ19" s="173"/>
      <c r="GA19" s="173"/>
      <c r="GB19" s="173"/>
      <c r="GC19" s="173"/>
      <c r="GD19" s="173"/>
      <c r="GE19" s="173"/>
      <c r="GF19" s="173"/>
      <c r="GG19" s="173"/>
      <c r="GH19" s="173"/>
      <c r="GI19" s="173"/>
      <c r="GJ19" s="173"/>
      <c r="GK19" s="173"/>
      <c r="GL19" s="173"/>
      <c r="GM19" s="173"/>
      <c r="GN19" s="173"/>
      <c r="GO19" s="173"/>
      <c r="GP19" s="173"/>
      <c r="GQ19" s="173"/>
      <c r="GR19" s="173"/>
      <c r="GS19" s="173"/>
      <c r="GT19" s="173"/>
      <c r="GU19" s="173"/>
      <c r="GV19" s="173"/>
      <c r="GW19" s="173"/>
      <c r="GX19" s="173"/>
      <c r="GY19" s="173"/>
      <c r="GZ19" s="173"/>
      <c r="HA19" s="173"/>
      <c r="HB19" s="173"/>
      <c r="HC19" s="173"/>
      <c r="HD19" s="173"/>
      <c r="HE19" s="173"/>
      <c r="HF19" s="173"/>
      <c r="HG19" s="173"/>
      <c r="HH19" s="173"/>
      <c r="HI19" s="173"/>
      <c r="HJ19" s="173"/>
      <c r="HK19" s="173"/>
      <c r="HL19" s="173"/>
      <c r="HM19" s="173"/>
      <c r="HN19" s="173"/>
      <c r="HO19" s="173"/>
      <c r="HP19" s="173"/>
      <c r="HQ19" s="173"/>
      <c r="HR19" s="173"/>
      <c r="HS19" s="173"/>
      <c r="HT19" s="173"/>
      <c r="HU19" s="173"/>
      <c r="HV19" s="173"/>
      <c r="HW19" s="173"/>
      <c r="HX19" s="173"/>
      <c r="HY19" s="173"/>
      <c r="HZ19" s="173"/>
      <c r="IA19" s="173"/>
      <c r="IB19" s="173"/>
      <c r="IC19" s="173"/>
      <c r="ID19" s="173"/>
      <c r="IE19" s="173"/>
      <c r="IF19" s="173"/>
      <c r="IG19" s="173"/>
      <c r="IH19" s="173"/>
      <c r="II19" s="173"/>
      <c r="IJ19" s="173"/>
      <c r="IK19" s="173"/>
      <c r="IL19" s="173"/>
      <c r="IM19" s="173"/>
    </row>
    <row r="20" ht="21.75" customHeight="1" spans="1:247">
      <c r="A20" s="166" t="s">
        <v>64</v>
      </c>
      <c r="B20" s="167">
        <v>8</v>
      </c>
      <c r="C20" s="167">
        <v>8</v>
      </c>
      <c r="D20" s="167"/>
      <c r="E20" s="167">
        <v>8</v>
      </c>
      <c r="F20" s="164"/>
      <c r="G20" s="164"/>
      <c r="H20" s="164"/>
      <c r="I20" s="175"/>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3"/>
      <c r="CE20" s="173"/>
      <c r="CF20" s="173"/>
      <c r="CG20" s="173"/>
      <c r="CH20" s="173"/>
      <c r="CI20" s="173"/>
      <c r="CJ20" s="173"/>
      <c r="CK20" s="173"/>
      <c r="CL20" s="173"/>
      <c r="CM20" s="173"/>
      <c r="CN20" s="173"/>
      <c r="CO20" s="173"/>
      <c r="CP20" s="173"/>
      <c r="CQ20" s="173"/>
      <c r="CR20" s="173"/>
      <c r="CS20" s="173"/>
      <c r="CT20" s="173"/>
      <c r="CU20" s="173"/>
      <c r="CV20" s="173"/>
      <c r="CW20" s="173"/>
      <c r="CX20" s="173"/>
      <c r="CY20" s="173"/>
      <c r="CZ20" s="173"/>
      <c r="DA20" s="173"/>
      <c r="DB20" s="173"/>
      <c r="DC20" s="173"/>
      <c r="DD20" s="173"/>
      <c r="DE20" s="173"/>
      <c r="DF20" s="173"/>
      <c r="DG20" s="173"/>
      <c r="DH20" s="173"/>
      <c r="DI20" s="173"/>
      <c r="DJ20" s="173"/>
      <c r="DK20" s="173"/>
      <c r="DL20" s="173"/>
      <c r="DM20" s="173"/>
      <c r="DN20" s="173"/>
      <c r="DO20" s="173"/>
      <c r="DP20" s="173"/>
      <c r="DQ20" s="173"/>
      <c r="DR20" s="173"/>
      <c r="DS20" s="173"/>
      <c r="DT20" s="173"/>
      <c r="DU20" s="173"/>
      <c r="DV20" s="173"/>
      <c r="DW20" s="173"/>
      <c r="DX20" s="173"/>
      <c r="DY20" s="173"/>
      <c r="DZ20" s="173"/>
      <c r="EA20" s="173"/>
      <c r="EB20" s="173"/>
      <c r="EC20" s="173"/>
      <c r="ED20" s="173"/>
      <c r="EE20" s="173"/>
      <c r="EF20" s="173"/>
      <c r="EG20" s="173"/>
      <c r="EH20" s="173"/>
      <c r="EI20" s="173"/>
      <c r="EJ20" s="173"/>
      <c r="EK20" s="173"/>
      <c r="EL20" s="173"/>
      <c r="EM20" s="173"/>
      <c r="EN20" s="173"/>
      <c r="EO20" s="173"/>
      <c r="EP20" s="173"/>
      <c r="EQ20" s="173"/>
      <c r="ER20" s="173"/>
      <c r="ES20" s="173"/>
      <c r="ET20" s="173"/>
      <c r="EU20" s="173"/>
      <c r="EV20" s="173"/>
      <c r="EW20" s="173"/>
      <c r="EX20" s="173"/>
      <c r="EY20" s="173"/>
      <c r="EZ20" s="173"/>
      <c r="FA20" s="173"/>
      <c r="FB20" s="173"/>
      <c r="FC20" s="173"/>
      <c r="FD20" s="173"/>
      <c r="FE20" s="173"/>
      <c r="FF20" s="173"/>
      <c r="FG20" s="173"/>
      <c r="FH20" s="173"/>
      <c r="FI20" s="173"/>
      <c r="FJ20" s="173"/>
      <c r="FK20" s="173"/>
      <c r="FL20" s="173"/>
      <c r="FM20" s="173"/>
      <c r="FN20" s="173"/>
      <c r="FO20" s="173"/>
      <c r="FP20" s="173"/>
      <c r="FQ20" s="173"/>
      <c r="FR20" s="173"/>
      <c r="FS20" s="173"/>
      <c r="FT20" s="173"/>
      <c r="FU20" s="173"/>
      <c r="FV20" s="173"/>
      <c r="FW20" s="173"/>
      <c r="FX20" s="173"/>
      <c r="FY20" s="173"/>
      <c r="FZ20" s="173"/>
      <c r="GA20" s="173"/>
      <c r="GB20" s="173"/>
      <c r="GC20" s="173"/>
      <c r="GD20" s="173"/>
      <c r="GE20" s="173"/>
      <c r="GF20" s="173"/>
      <c r="GG20" s="173"/>
      <c r="GH20" s="173"/>
      <c r="GI20" s="173"/>
      <c r="GJ20" s="173"/>
      <c r="GK20" s="173"/>
      <c r="GL20" s="173"/>
      <c r="GM20" s="173"/>
      <c r="GN20" s="173"/>
      <c r="GO20" s="173"/>
      <c r="GP20" s="173"/>
      <c r="GQ20" s="173"/>
      <c r="GR20" s="173"/>
      <c r="GS20" s="173"/>
      <c r="GT20" s="173"/>
      <c r="GU20" s="173"/>
      <c r="GV20" s="173"/>
      <c r="GW20" s="173"/>
      <c r="GX20" s="173"/>
      <c r="GY20" s="173"/>
      <c r="GZ20" s="173"/>
      <c r="HA20" s="173"/>
      <c r="HB20" s="173"/>
      <c r="HC20" s="173"/>
      <c r="HD20" s="173"/>
      <c r="HE20" s="173"/>
      <c r="HF20" s="173"/>
      <c r="HG20" s="173"/>
      <c r="HH20" s="173"/>
      <c r="HI20" s="173"/>
      <c r="HJ20" s="173"/>
      <c r="HK20" s="173"/>
      <c r="HL20" s="173"/>
      <c r="HM20" s="173"/>
      <c r="HN20" s="173"/>
      <c r="HO20" s="173"/>
      <c r="HP20" s="173"/>
      <c r="HQ20" s="173"/>
      <c r="HR20" s="173"/>
      <c r="HS20" s="173"/>
      <c r="HT20" s="173"/>
      <c r="HU20" s="173"/>
      <c r="HV20" s="173"/>
      <c r="HW20" s="173"/>
      <c r="HX20" s="173"/>
      <c r="HY20" s="173"/>
      <c r="HZ20" s="173"/>
      <c r="IA20" s="173"/>
      <c r="IB20" s="173"/>
      <c r="IC20" s="173"/>
      <c r="ID20" s="173"/>
      <c r="IE20" s="173"/>
      <c r="IF20" s="173"/>
      <c r="IG20" s="173"/>
      <c r="IH20" s="173"/>
      <c r="II20" s="173"/>
      <c r="IJ20" s="173"/>
      <c r="IK20" s="173"/>
      <c r="IL20" s="173"/>
      <c r="IM20" s="173"/>
    </row>
    <row r="21" ht="21.75" customHeight="1" spans="1:247">
      <c r="A21" s="166" t="s">
        <v>65</v>
      </c>
      <c r="B21" s="167">
        <v>10</v>
      </c>
      <c r="C21" s="167">
        <v>10</v>
      </c>
      <c r="D21" s="167"/>
      <c r="E21" s="167">
        <v>10</v>
      </c>
      <c r="F21" s="164"/>
      <c r="G21" s="164"/>
      <c r="H21" s="164"/>
      <c r="I21" s="175"/>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173"/>
      <c r="BR21" s="173"/>
      <c r="BS21" s="173"/>
      <c r="BT21" s="173"/>
      <c r="BU21" s="173"/>
      <c r="BV21" s="173"/>
      <c r="BW21" s="173"/>
      <c r="BX21" s="173"/>
      <c r="BY21" s="173"/>
      <c r="BZ21" s="173"/>
      <c r="CA21" s="173"/>
      <c r="CB21" s="173"/>
      <c r="CC21" s="173"/>
      <c r="CD21" s="173"/>
      <c r="CE21" s="173"/>
      <c r="CF21" s="173"/>
      <c r="CG21" s="173"/>
      <c r="CH21" s="173"/>
      <c r="CI21" s="173"/>
      <c r="CJ21" s="173"/>
      <c r="CK21" s="173"/>
      <c r="CL21" s="173"/>
      <c r="CM21" s="173"/>
      <c r="CN21" s="173"/>
      <c r="CO21" s="173"/>
      <c r="CP21" s="173"/>
      <c r="CQ21" s="173"/>
      <c r="CR21" s="173"/>
      <c r="CS21" s="173"/>
      <c r="CT21" s="173"/>
      <c r="CU21" s="173"/>
      <c r="CV21" s="173"/>
      <c r="CW21" s="173"/>
      <c r="CX21" s="173"/>
      <c r="CY21" s="173"/>
      <c r="CZ21" s="173"/>
      <c r="DA21" s="173"/>
      <c r="DB21" s="173"/>
      <c r="DC21" s="173"/>
      <c r="DD21" s="173"/>
      <c r="DE21" s="173"/>
      <c r="DF21" s="173"/>
      <c r="DG21" s="173"/>
      <c r="DH21" s="173"/>
      <c r="DI21" s="173"/>
      <c r="DJ21" s="173"/>
      <c r="DK21" s="173"/>
      <c r="DL21" s="173"/>
      <c r="DM21" s="173"/>
      <c r="DN21" s="173"/>
      <c r="DO21" s="173"/>
      <c r="DP21" s="173"/>
      <c r="DQ21" s="173"/>
      <c r="DR21" s="173"/>
      <c r="DS21" s="173"/>
      <c r="DT21" s="173"/>
      <c r="DU21" s="173"/>
      <c r="DV21" s="173"/>
      <c r="DW21" s="173"/>
      <c r="DX21" s="173"/>
      <c r="DY21" s="173"/>
      <c r="DZ21" s="173"/>
      <c r="EA21" s="173"/>
      <c r="EB21" s="173"/>
      <c r="EC21" s="173"/>
      <c r="ED21" s="173"/>
      <c r="EE21" s="173"/>
      <c r="EF21" s="173"/>
      <c r="EG21" s="173"/>
      <c r="EH21" s="173"/>
      <c r="EI21" s="173"/>
      <c r="EJ21" s="173"/>
      <c r="EK21" s="173"/>
      <c r="EL21" s="173"/>
      <c r="EM21" s="173"/>
      <c r="EN21" s="173"/>
      <c r="EO21" s="173"/>
      <c r="EP21" s="173"/>
      <c r="EQ21" s="173"/>
      <c r="ER21" s="173"/>
      <c r="ES21" s="173"/>
      <c r="ET21" s="173"/>
      <c r="EU21" s="173"/>
      <c r="EV21" s="173"/>
      <c r="EW21" s="173"/>
      <c r="EX21" s="173"/>
      <c r="EY21" s="173"/>
      <c r="EZ21" s="173"/>
      <c r="FA21" s="173"/>
      <c r="FB21" s="173"/>
      <c r="FC21" s="173"/>
      <c r="FD21" s="173"/>
      <c r="FE21" s="173"/>
      <c r="FF21" s="173"/>
      <c r="FG21" s="173"/>
      <c r="FH21" s="173"/>
      <c r="FI21" s="173"/>
      <c r="FJ21" s="173"/>
      <c r="FK21" s="173"/>
      <c r="FL21" s="173"/>
      <c r="FM21" s="173"/>
      <c r="FN21" s="173"/>
      <c r="FO21" s="173"/>
      <c r="FP21" s="173"/>
      <c r="FQ21" s="173"/>
      <c r="FR21" s="173"/>
      <c r="FS21" s="173"/>
      <c r="FT21" s="173"/>
      <c r="FU21" s="173"/>
      <c r="FV21" s="173"/>
      <c r="FW21" s="173"/>
      <c r="FX21" s="173"/>
      <c r="FY21" s="173"/>
      <c r="FZ21" s="173"/>
      <c r="GA21" s="173"/>
      <c r="GB21" s="173"/>
      <c r="GC21" s="173"/>
      <c r="GD21" s="173"/>
      <c r="GE21" s="173"/>
      <c r="GF21" s="173"/>
      <c r="GG21" s="173"/>
      <c r="GH21" s="173"/>
      <c r="GI21" s="173"/>
      <c r="GJ21" s="173"/>
      <c r="GK21" s="173"/>
      <c r="GL21" s="173"/>
      <c r="GM21" s="173"/>
      <c r="GN21" s="173"/>
      <c r="GO21" s="173"/>
      <c r="GP21" s="173"/>
      <c r="GQ21" s="173"/>
      <c r="GR21" s="173"/>
      <c r="GS21" s="173"/>
      <c r="GT21" s="173"/>
      <c r="GU21" s="173"/>
      <c r="GV21" s="173"/>
      <c r="GW21" s="173"/>
      <c r="GX21" s="173"/>
      <c r="GY21" s="173"/>
      <c r="GZ21" s="173"/>
      <c r="HA21" s="173"/>
      <c r="HB21" s="173"/>
      <c r="HC21" s="173"/>
      <c r="HD21" s="173"/>
      <c r="HE21" s="173"/>
      <c r="HF21" s="173"/>
      <c r="HG21" s="173"/>
      <c r="HH21" s="173"/>
      <c r="HI21" s="173"/>
      <c r="HJ21" s="173"/>
      <c r="HK21" s="173"/>
      <c r="HL21" s="173"/>
      <c r="HM21" s="173"/>
      <c r="HN21" s="173"/>
      <c r="HO21" s="173"/>
      <c r="HP21" s="173"/>
      <c r="HQ21" s="173"/>
      <c r="HR21" s="173"/>
      <c r="HS21" s="173"/>
      <c r="HT21" s="173"/>
      <c r="HU21" s="173"/>
      <c r="HV21" s="173"/>
      <c r="HW21" s="173"/>
      <c r="HX21" s="173"/>
      <c r="HY21" s="173"/>
      <c r="HZ21" s="173"/>
      <c r="IA21" s="173"/>
      <c r="IB21" s="173"/>
      <c r="IC21" s="173"/>
      <c r="ID21" s="173"/>
      <c r="IE21" s="173"/>
      <c r="IF21" s="173"/>
      <c r="IG21" s="173"/>
      <c r="IH21" s="173"/>
      <c r="II21" s="173"/>
      <c r="IJ21" s="173"/>
      <c r="IK21" s="173"/>
      <c r="IL21" s="173"/>
      <c r="IM21" s="173"/>
    </row>
    <row r="22" ht="21.75" customHeight="1" spans="1:247">
      <c r="A22" s="166" t="s">
        <v>66</v>
      </c>
      <c r="B22" s="167">
        <v>2</v>
      </c>
      <c r="C22" s="167">
        <v>2</v>
      </c>
      <c r="D22" s="167"/>
      <c r="E22" s="167">
        <v>2</v>
      </c>
      <c r="F22" s="164"/>
      <c r="G22" s="164"/>
      <c r="H22" s="164"/>
      <c r="I22" s="175"/>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3"/>
      <c r="CM22" s="173"/>
      <c r="CN22" s="173"/>
      <c r="CO22" s="173"/>
      <c r="CP22" s="173"/>
      <c r="CQ22" s="173"/>
      <c r="CR22" s="173"/>
      <c r="CS22" s="173"/>
      <c r="CT22" s="173"/>
      <c r="CU22" s="173"/>
      <c r="CV22" s="173"/>
      <c r="CW22" s="173"/>
      <c r="CX22" s="173"/>
      <c r="CY22" s="173"/>
      <c r="CZ22" s="173"/>
      <c r="DA22" s="173"/>
      <c r="DB22" s="173"/>
      <c r="DC22" s="173"/>
      <c r="DD22" s="173"/>
      <c r="DE22" s="173"/>
      <c r="DF22" s="173"/>
      <c r="DG22" s="173"/>
      <c r="DH22" s="173"/>
      <c r="DI22" s="173"/>
      <c r="DJ22" s="173"/>
      <c r="DK22" s="173"/>
      <c r="DL22" s="173"/>
      <c r="DM22" s="173"/>
      <c r="DN22" s="173"/>
      <c r="DO22" s="173"/>
      <c r="DP22" s="173"/>
      <c r="DQ22" s="173"/>
      <c r="DR22" s="173"/>
      <c r="DS22" s="173"/>
      <c r="DT22" s="173"/>
      <c r="DU22" s="173"/>
      <c r="DV22" s="173"/>
      <c r="DW22" s="173"/>
      <c r="DX22" s="173"/>
      <c r="DY22" s="173"/>
      <c r="DZ22" s="173"/>
      <c r="EA22" s="173"/>
      <c r="EB22" s="173"/>
      <c r="EC22" s="173"/>
      <c r="ED22" s="173"/>
      <c r="EE22" s="173"/>
      <c r="EF22" s="173"/>
      <c r="EG22" s="173"/>
      <c r="EH22" s="173"/>
      <c r="EI22" s="173"/>
      <c r="EJ22" s="173"/>
      <c r="EK22" s="173"/>
      <c r="EL22" s="173"/>
      <c r="EM22" s="173"/>
      <c r="EN22" s="173"/>
      <c r="EO22" s="173"/>
      <c r="EP22" s="173"/>
      <c r="EQ22" s="173"/>
      <c r="ER22" s="173"/>
      <c r="ES22" s="173"/>
      <c r="ET22" s="173"/>
      <c r="EU22" s="173"/>
      <c r="EV22" s="173"/>
      <c r="EW22" s="173"/>
      <c r="EX22" s="173"/>
      <c r="EY22" s="173"/>
      <c r="EZ22" s="173"/>
      <c r="FA22" s="173"/>
      <c r="FB22" s="173"/>
      <c r="FC22" s="173"/>
      <c r="FD22" s="173"/>
      <c r="FE22" s="173"/>
      <c r="FF22" s="173"/>
      <c r="FG22" s="173"/>
      <c r="FH22" s="173"/>
      <c r="FI22" s="173"/>
      <c r="FJ22" s="173"/>
      <c r="FK22" s="173"/>
      <c r="FL22" s="173"/>
      <c r="FM22" s="173"/>
      <c r="FN22" s="173"/>
      <c r="FO22" s="173"/>
      <c r="FP22" s="173"/>
      <c r="FQ22" s="173"/>
      <c r="FR22" s="173"/>
      <c r="FS22" s="173"/>
      <c r="FT22" s="173"/>
      <c r="FU22" s="173"/>
      <c r="FV22" s="173"/>
      <c r="FW22" s="173"/>
      <c r="FX22" s="173"/>
      <c r="FY22" s="173"/>
      <c r="FZ22" s="173"/>
      <c r="GA22" s="173"/>
      <c r="GB22" s="173"/>
      <c r="GC22" s="173"/>
      <c r="GD22" s="173"/>
      <c r="GE22" s="173"/>
      <c r="GF22" s="173"/>
      <c r="GG22" s="173"/>
      <c r="GH22" s="173"/>
      <c r="GI22" s="173"/>
      <c r="GJ22" s="173"/>
      <c r="GK22" s="173"/>
      <c r="GL22" s="173"/>
      <c r="GM22" s="173"/>
      <c r="GN22" s="173"/>
      <c r="GO22" s="173"/>
      <c r="GP22" s="173"/>
      <c r="GQ22" s="173"/>
      <c r="GR22" s="173"/>
      <c r="GS22" s="173"/>
      <c r="GT22" s="173"/>
      <c r="GU22" s="173"/>
      <c r="GV22" s="173"/>
      <c r="GW22" s="173"/>
      <c r="GX22" s="173"/>
      <c r="GY22" s="173"/>
      <c r="GZ22" s="173"/>
      <c r="HA22" s="173"/>
      <c r="HB22" s="173"/>
      <c r="HC22" s="173"/>
      <c r="HD22" s="173"/>
      <c r="HE22" s="173"/>
      <c r="HF22" s="173"/>
      <c r="HG22" s="173"/>
      <c r="HH22" s="173"/>
      <c r="HI22" s="173"/>
      <c r="HJ22" s="173"/>
      <c r="HK22" s="173"/>
      <c r="HL22" s="173"/>
      <c r="HM22" s="173"/>
      <c r="HN22" s="173"/>
      <c r="HO22" s="173"/>
      <c r="HP22" s="173"/>
      <c r="HQ22" s="173"/>
      <c r="HR22" s="173"/>
      <c r="HS22" s="173"/>
      <c r="HT22" s="173"/>
      <c r="HU22" s="173"/>
      <c r="HV22" s="173"/>
      <c r="HW22" s="173"/>
      <c r="HX22" s="173"/>
      <c r="HY22" s="173"/>
      <c r="HZ22" s="173"/>
      <c r="IA22" s="173"/>
      <c r="IB22" s="173"/>
      <c r="IC22" s="173"/>
      <c r="ID22" s="173"/>
      <c r="IE22" s="173"/>
      <c r="IF22" s="173"/>
      <c r="IG22" s="173"/>
      <c r="IH22" s="173"/>
      <c r="II22" s="173"/>
      <c r="IJ22" s="173"/>
      <c r="IK22" s="173"/>
      <c r="IL22" s="173"/>
      <c r="IM22" s="173"/>
    </row>
    <row r="23" ht="21.75" customHeight="1" spans="1:247">
      <c r="A23" s="166" t="s">
        <v>67</v>
      </c>
      <c r="B23" s="167">
        <v>47.22</v>
      </c>
      <c r="C23" s="167">
        <v>47.22</v>
      </c>
      <c r="D23" s="167"/>
      <c r="E23" s="167">
        <v>47.22</v>
      </c>
      <c r="F23" s="164"/>
      <c r="G23" s="164"/>
      <c r="H23" s="164"/>
      <c r="I23" s="175"/>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173"/>
      <c r="BT23" s="173"/>
      <c r="BU23" s="173"/>
      <c r="BV23" s="173"/>
      <c r="BW23" s="173"/>
      <c r="BX23" s="173"/>
      <c r="BY23" s="173"/>
      <c r="BZ23" s="173"/>
      <c r="CA23" s="173"/>
      <c r="CB23" s="173"/>
      <c r="CC23" s="173"/>
      <c r="CD23" s="173"/>
      <c r="CE23" s="173"/>
      <c r="CF23" s="173"/>
      <c r="CG23" s="173"/>
      <c r="CH23" s="173"/>
      <c r="CI23" s="173"/>
      <c r="CJ23" s="173"/>
      <c r="CK23" s="173"/>
      <c r="CL23" s="173"/>
      <c r="CM23" s="173"/>
      <c r="CN23" s="173"/>
      <c r="CO23" s="173"/>
      <c r="CP23" s="173"/>
      <c r="CQ23" s="173"/>
      <c r="CR23" s="173"/>
      <c r="CS23" s="173"/>
      <c r="CT23" s="173"/>
      <c r="CU23" s="173"/>
      <c r="CV23" s="173"/>
      <c r="CW23" s="173"/>
      <c r="CX23" s="173"/>
      <c r="CY23" s="173"/>
      <c r="CZ23" s="173"/>
      <c r="DA23" s="173"/>
      <c r="DB23" s="173"/>
      <c r="DC23" s="173"/>
      <c r="DD23" s="173"/>
      <c r="DE23" s="173"/>
      <c r="DF23" s="173"/>
      <c r="DG23" s="173"/>
      <c r="DH23" s="173"/>
      <c r="DI23" s="173"/>
      <c r="DJ23" s="173"/>
      <c r="DK23" s="173"/>
      <c r="DL23" s="173"/>
      <c r="DM23" s="173"/>
      <c r="DN23" s="173"/>
      <c r="DO23" s="173"/>
      <c r="DP23" s="173"/>
      <c r="DQ23" s="173"/>
      <c r="DR23" s="173"/>
      <c r="DS23" s="173"/>
      <c r="DT23" s="173"/>
      <c r="DU23" s="173"/>
      <c r="DV23" s="173"/>
      <c r="DW23" s="173"/>
      <c r="DX23" s="173"/>
      <c r="DY23" s="173"/>
      <c r="DZ23" s="173"/>
      <c r="EA23" s="173"/>
      <c r="EB23" s="173"/>
      <c r="EC23" s="173"/>
      <c r="ED23" s="173"/>
      <c r="EE23" s="173"/>
      <c r="EF23" s="173"/>
      <c r="EG23" s="173"/>
      <c r="EH23" s="173"/>
      <c r="EI23" s="173"/>
      <c r="EJ23" s="173"/>
      <c r="EK23" s="173"/>
      <c r="EL23" s="173"/>
      <c r="EM23" s="173"/>
      <c r="EN23" s="173"/>
      <c r="EO23" s="173"/>
      <c r="EP23" s="173"/>
      <c r="EQ23" s="173"/>
      <c r="ER23" s="173"/>
      <c r="ES23" s="173"/>
      <c r="ET23" s="173"/>
      <c r="EU23" s="173"/>
      <c r="EV23" s="173"/>
      <c r="EW23" s="173"/>
      <c r="EX23" s="173"/>
      <c r="EY23" s="173"/>
      <c r="EZ23" s="173"/>
      <c r="FA23" s="173"/>
      <c r="FB23" s="173"/>
      <c r="FC23" s="173"/>
      <c r="FD23" s="173"/>
      <c r="FE23" s="173"/>
      <c r="FF23" s="173"/>
      <c r="FG23" s="173"/>
      <c r="FH23" s="173"/>
      <c r="FI23" s="173"/>
      <c r="FJ23" s="173"/>
      <c r="FK23" s="173"/>
      <c r="FL23" s="173"/>
      <c r="FM23" s="173"/>
      <c r="FN23" s="173"/>
      <c r="FO23" s="173"/>
      <c r="FP23" s="173"/>
      <c r="FQ23" s="173"/>
      <c r="FR23" s="173"/>
      <c r="FS23" s="173"/>
      <c r="FT23" s="173"/>
      <c r="FU23" s="173"/>
      <c r="FV23" s="173"/>
      <c r="FW23" s="173"/>
      <c r="FX23" s="173"/>
      <c r="FY23" s="173"/>
      <c r="FZ23" s="173"/>
      <c r="GA23" s="173"/>
      <c r="GB23" s="173"/>
      <c r="GC23" s="173"/>
      <c r="GD23" s="173"/>
      <c r="GE23" s="173"/>
      <c r="GF23" s="173"/>
      <c r="GG23" s="173"/>
      <c r="GH23" s="173"/>
      <c r="GI23" s="173"/>
      <c r="GJ23" s="173"/>
      <c r="GK23" s="173"/>
      <c r="GL23" s="173"/>
      <c r="GM23" s="173"/>
      <c r="GN23" s="173"/>
      <c r="GO23" s="173"/>
      <c r="GP23" s="173"/>
      <c r="GQ23" s="173"/>
      <c r="GR23" s="173"/>
      <c r="GS23" s="173"/>
      <c r="GT23" s="173"/>
      <c r="GU23" s="173"/>
      <c r="GV23" s="173"/>
      <c r="GW23" s="173"/>
      <c r="GX23" s="173"/>
      <c r="GY23" s="173"/>
      <c r="GZ23" s="173"/>
      <c r="HA23" s="173"/>
      <c r="HB23" s="173"/>
      <c r="HC23" s="173"/>
      <c r="HD23" s="173"/>
      <c r="HE23" s="173"/>
      <c r="HF23" s="173"/>
      <c r="HG23" s="173"/>
      <c r="HH23" s="173"/>
      <c r="HI23" s="173"/>
      <c r="HJ23" s="173"/>
      <c r="HK23" s="173"/>
      <c r="HL23" s="173"/>
      <c r="HM23" s="173"/>
      <c r="HN23" s="173"/>
      <c r="HO23" s="173"/>
      <c r="HP23" s="173"/>
      <c r="HQ23" s="173"/>
      <c r="HR23" s="173"/>
      <c r="HS23" s="173"/>
      <c r="HT23" s="173"/>
      <c r="HU23" s="173"/>
      <c r="HV23" s="173"/>
      <c r="HW23" s="173"/>
      <c r="HX23" s="173"/>
      <c r="HY23" s="173"/>
      <c r="HZ23" s="173"/>
      <c r="IA23" s="173"/>
      <c r="IB23" s="173"/>
      <c r="IC23" s="173"/>
      <c r="ID23" s="173"/>
      <c r="IE23" s="173"/>
      <c r="IF23" s="173"/>
      <c r="IG23" s="173"/>
      <c r="IH23" s="173"/>
      <c r="II23" s="173"/>
      <c r="IJ23" s="173"/>
      <c r="IK23" s="173"/>
      <c r="IL23" s="173"/>
      <c r="IM23" s="173"/>
    </row>
    <row r="24" ht="21.75" customHeight="1" spans="1:247">
      <c r="A24" s="166" t="s">
        <v>68</v>
      </c>
      <c r="B24" s="167">
        <v>4</v>
      </c>
      <c r="C24" s="167">
        <v>4</v>
      </c>
      <c r="D24" s="167"/>
      <c r="E24" s="167">
        <v>4</v>
      </c>
      <c r="F24" s="164"/>
      <c r="G24" s="164"/>
      <c r="H24" s="164"/>
      <c r="I24" s="175"/>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173"/>
      <c r="BR24" s="173"/>
      <c r="BS24" s="173"/>
      <c r="BT24" s="173"/>
      <c r="BU24" s="173"/>
      <c r="BV24" s="173"/>
      <c r="BW24" s="173"/>
      <c r="BX24" s="173"/>
      <c r="BY24" s="173"/>
      <c r="BZ24" s="173"/>
      <c r="CA24" s="173"/>
      <c r="CB24" s="173"/>
      <c r="CC24" s="173"/>
      <c r="CD24" s="173"/>
      <c r="CE24" s="173"/>
      <c r="CF24" s="173"/>
      <c r="CG24" s="173"/>
      <c r="CH24" s="173"/>
      <c r="CI24" s="173"/>
      <c r="CJ24" s="173"/>
      <c r="CK24" s="173"/>
      <c r="CL24" s="173"/>
      <c r="CM24" s="173"/>
      <c r="CN24" s="173"/>
      <c r="CO24" s="173"/>
      <c r="CP24" s="173"/>
      <c r="CQ24" s="173"/>
      <c r="CR24" s="173"/>
      <c r="CS24" s="173"/>
      <c r="CT24" s="173"/>
      <c r="CU24" s="173"/>
      <c r="CV24" s="173"/>
      <c r="CW24" s="173"/>
      <c r="CX24" s="173"/>
      <c r="CY24" s="173"/>
      <c r="CZ24" s="173"/>
      <c r="DA24" s="173"/>
      <c r="DB24" s="173"/>
      <c r="DC24" s="173"/>
      <c r="DD24" s="173"/>
      <c r="DE24" s="173"/>
      <c r="DF24" s="173"/>
      <c r="DG24" s="173"/>
      <c r="DH24" s="173"/>
      <c r="DI24" s="173"/>
      <c r="DJ24" s="173"/>
      <c r="DK24" s="173"/>
      <c r="DL24" s="173"/>
      <c r="DM24" s="173"/>
      <c r="DN24" s="173"/>
      <c r="DO24" s="173"/>
      <c r="DP24" s="173"/>
      <c r="DQ24" s="173"/>
      <c r="DR24" s="173"/>
      <c r="DS24" s="173"/>
      <c r="DT24" s="173"/>
      <c r="DU24" s="173"/>
      <c r="DV24" s="173"/>
      <c r="DW24" s="173"/>
      <c r="DX24" s="173"/>
      <c r="DY24" s="173"/>
      <c r="DZ24" s="173"/>
      <c r="EA24" s="173"/>
      <c r="EB24" s="173"/>
      <c r="EC24" s="173"/>
      <c r="ED24" s="173"/>
      <c r="EE24" s="173"/>
      <c r="EF24" s="173"/>
      <c r="EG24" s="173"/>
      <c r="EH24" s="173"/>
      <c r="EI24" s="173"/>
      <c r="EJ24" s="173"/>
      <c r="EK24" s="173"/>
      <c r="EL24" s="173"/>
      <c r="EM24" s="173"/>
      <c r="EN24" s="173"/>
      <c r="EO24" s="173"/>
      <c r="EP24" s="173"/>
      <c r="EQ24" s="173"/>
      <c r="ER24" s="173"/>
      <c r="ES24" s="173"/>
      <c r="ET24" s="173"/>
      <c r="EU24" s="173"/>
      <c r="EV24" s="173"/>
      <c r="EW24" s="173"/>
      <c r="EX24" s="173"/>
      <c r="EY24" s="173"/>
      <c r="EZ24" s="173"/>
      <c r="FA24" s="173"/>
      <c r="FB24" s="173"/>
      <c r="FC24" s="173"/>
      <c r="FD24" s="173"/>
      <c r="FE24" s="173"/>
      <c r="FF24" s="173"/>
      <c r="FG24" s="173"/>
      <c r="FH24" s="173"/>
      <c r="FI24" s="173"/>
      <c r="FJ24" s="173"/>
      <c r="FK24" s="173"/>
      <c r="FL24" s="173"/>
      <c r="FM24" s="173"/>
      <c r="FN24" s="173"/>
      <c r="FO24" s="173"/>
      <c r="FP24" s="173"/>
      <c r="FQ24" s="173"/>
      <c r="FR24" s="173"/>
      <c r="FS24" s="173"/>
      <c r="FT24" s="173"/>
      <c r="FU24" s="173"/>
      <c r="FV24" s="173"/>
      <c r="FW24" s="173"/>
      <c r="FX24" s="173"/>
      <c r="FY24" s="173"/>
      <c r="FZ24" s="173"/>
      <c r="GA24" s="173"/>
      <c r="GB24" s="173"/>
      <c r="GC24" s="173"/>
      <c r="GD24" s="173"/>
      <c r="GE24" s="173"/>
      <c r="GF24" s="173"/>
      <c r="GG24" s="173"/>
      <c r="GH24" s="173"/>
      <c r="GI24" s="173"/>
      <c r="GJ24" s="173"/>
      <c r="GK24" s="173"/>
      <c r="GL24" s="173"/>
      <c r="GM24" s="173"/>
      <c r="GN24" s="173"/>
      <c r="GO24" s="173"/>
      <c r="GP24" s="173"/>
      <c r="GQ24" s="173"/>
      <c r="GR24" s="173"/>
      <c r="GS24" s="173"/>
      <c r="GT24" s="173"/>
      <c r="GU24" s="173"/>
      <c r="GV24" s="173"/>
      <c r="GW24" s="173"/>
      <c r="GX24" s="173"/>
      <c r="GY24" s="173"/>
      <c r="GZ24" s="173"/>
      <c r="HA24" s="173"/>
      <c r="HB24" s="173"/>
      <c r="HC24" s="173"/>
      <c r="HD24" s="173"/>
      <c r="HE24" s="173"/>
      <c r="HF24" s="173"/>
      <c r="HG24" s="173"/>
      <c r="HH24" s="173"/>
      <c r="HI24" s="173"/>
      <c r="HJ24" s="173"/>
      <c r="HK24" s="173"/>
      <c r="HL24" s="173"/>
      <c r="HM24" s="173"/>
      <c r="HN24" s="173"/>
      <c r="HO24" s="173"/>
      <c r="HP24" s="173"/>
      <c r="HQ24" s="173"/>
      <c r="HR24" s="173"/>
      <c r="HS24" s="173"/>
      <c r="HT24" s="173"/>
      <c r="HU24" s="173"/>
      <c r="HV24" s="173"/>
      <c r="HW24" s="173"/>
      <c r="HX24" s="173"/>
      <c r="HY24" s="173"/>
      <c r="HZ24" s="173"/>
      <c r="IA24" s="173"/>
      <c r="IB24" s="173"/>
      <c r="IC24" s="173"/>
      <c r="ID24" s="173"/>
      <c r="IE24" s="173"/>
      <c r="IF24" s="173"/>
      <c r="IG24" s="173"/>
      <c r="IH24" s="173"/>
      <c r="II24" s="173"/>
      <c r="IJ24" s="173"/>
      <c r="IK24" s="173"/>
      <c r="IL24" s="173"/>
      <c r="IM24" s="173"/>
    </row>
    <row r="25" ht="21.75" customHeight="1" spans="1:247">
      <c r="A25" s="166" t="s">
        <v>69</v>
      </c>
      <c r="B25" s="167">
        <v>3</v>
      </c>
      <c r="C25" s="167">
        <v>3</v>
      </c>
      <c r="D25" s="167"/>
      <c r="E25" s="167">
        <v>3</v>
      </c>
      <c r="F25" s="164"/>
      <c r="G25" s="164"/>
      <c r="H25" s="164"/>
      <c r="I25" s="175"/>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173"/>
      <c r="DD25" s="173"/>
      <c r="DE25" s="173"/>
      <c r="DF25" s="173"/>
      <c r="DG25" s="173"/>
      <c r="DH25" s="173"/>
      <c r="DI25" s="173"/>
      <c r="DJ25" s="173"/>
      <c r="DK25" s="173"/>
      <c r="DL25" s="173"/>
      <c r="DM25" s="173"/>
      <c r="DN25" s="173"/>
      <c r="DO25" s="173"/>
      <c r="DP25" s="173"/>
      <c r="DQ25" s="173"/>
      <c r="DR25" s="173"/>
      <c r="DS25" s="173"/>
      <c r="DT25" s="173"/>
      <c r="DU25" s="173"/>
      <c r="DV25" s="173"/>
      <c r="DW25" s="173"/>
      <c r="DX25" s="173"/>
      <c r="DY25" s="173"/>
      <c r="DZ25" s="173"/>
      <c r="EA25" s="173"/>
      <c r="EB25" s="173"/>
      <c r="EC25" s="173"/>
      <c r="ED25" s="173"/>
      <c r="EE25" s="173"/>
      <c r="EF25" s="173"/>
      <c r="EG25" s="173"/>
      <c r="EH25" s="173"/>
      <c r="EI25" s="173"/>
      <c r="EJ25" s="173"/>
      <c r="EK25" s="173"/>
      <c r="EL25" s="173"/>
      <c r="EM25" s="173"/>
      <c r="EN25" s="173"/>
      <c r="EO25" s="173"/>
      <c r="EP25" s="173"/>
      <c r="EQ25" s="173"/>
      <c r="ER25" s="173"/>
      <c r="ES25" s="173"/>
      <c r="ET25" s="173"/>
      <c r="EU25" s="173"/>
      <c r="EV25" s="173"/>
      <c r="EW25" s="173"/>
      <c r="EX25" s="173"/>
      <c r="EY25" s="173"/>
      <c r="EZ25" s="173"/>
      <c r="FA25" s="173"/>
      <c r="FB25" s="173"/>
      <c r="FC25" s="173"/>
      <c r="FD25" s="173"/>
      <c r="FE25" s="173"/>
      <c r="FF25" s="173"/>
      <c r="FG25" s="173"/>
      <c r="FH25" s="173"/>
      <c r="FI25" s="173"/>
      <c r="FJ25" s="173"/>
      <c r="FK25" s="173"/>
      <c r="FL25" s="173"/>
      <c r="FM25" s="173"/>
      <c r="FN25" s="173"/>
      <c r="FO25" s="173"/>
      <c r="FP25" s="173"/>
      <c r="FQ25" s="173"/>
      <c r="FR25" s="173"/>
      <c r="FS25" s="173"/>
      <c r="FT25" s="173"/>
      <c r="FU25" s="173"/>
      <c r="FV25" s="173"/>
      <c r="FW25" s="173"/>
      <c r="FX25" s="173"/>
      <c r="FY25" s="173"/>
      <c r="FZ25" s="173"/>
      <c r="GA25" s="173"/>
      <c r="GB25" s="173"/>
      <c r="GC25" s="173"/>
      <c r="GD25" s="173"/>
      <c r="GE25" s="173"/>
      <c r="GF25" s="173"/>
      <c r="GG25" s="173"/>
      <c r="GH25" s="173"/>
      <c r="GI25" s="173"/>
      <c r="GJ25" s="173"/>
      <c r="GK25" s="173"/>
      <c r="GL25" s="173"/>
      <c r="GM25" s="173"/>
      <c r="GN25" s="173"/>
      <c r="GO25" s="173"/>
      <c r="GP25" s="173"/>
      <c r="GQ25" s="173"/>
      <c r="GR25" s="173"/>
      <c r="GS25" s="173"/>
      <c r="GT25" s="173"/>
      <c r="GU25" s="173"/>
      <c r="GV25" s="173"/>
      <c r="GW25" s="173"/>
      <c r="GX25" s="173"/>
      <c r="GY25" s="173"/>
      <c r="GZ25" s="173"/>
      <c r="HA25" s="173"/>
      <c r="HB25" s="173"/>
      <c r="HC25" s="173"/>
      <c r="HD25" s="173"/>
      <c r="HE25" s="173"/>
      <c r="HF25" s="173"/>
      <c r="HG25" s="173"/>
      <c r="HH25" s="173"/>
      <c r="HI25" s="173"/>
      <c r="HJ25" s="173"/>
      <c r="HK25" s="173"/>
      <c r="HL25" s="173"/>
      <c r="HM25" s="173"/>
      <c r="HN25" s="173"/>
      <c r="HO25" s="173"/>
      <c r="HP25" s="173"/>
      <c r="HQ25" s="173"/>
      <c r="HR25" s="173"/>
      <c r="HS25" s="173"/>
      <c r="HT25" s="173"/>
      <c r="HU25" s="173"/>
      <c r="HV25" s="173"/>
      <c r="HW25" s="173"/>
      <c r="HX25" s="173"/>
      <c r="HY25" s="173"/>
      <c r="HZ25" s="173"/>
      <c r="IA25" s="173"/>
      <c r="IB25" s="173"/>
      <c r="IC25" s="173"/>
      <c r="ID25" s="173"/>
      <c r="IE25" s="173"/>
      <c r="IF25" s="173"/>
      <c r="IG25" s="173"/>
      <c r="IH25" s="173"/>
      <c r="II25" s="173"/>
      <c r="IJ25" s="173"/>
      <c r="IK25" s="173"/>
      <c r="IL25" s="173"/>
      <c r="IM25" s="173"/>
    </row>
    <row r="26" ht="21.75" customHeight="1" spans="1:247">
      <c r="A26" s="166" t="s">
        <v>70</v>
      </c>
      <c r="B26" s="167">
        <v>4.26</v>
      </c>
      <c r="C26" s="167">
        <v>4.26</v>
      </c>
      <c r="D26" s="167">
        <v>4.26</v>
      </c>
      <c r="E26" s="165"/>
      <c r="F26" s="164"/>
      <c r="G26" s="164"/>
      <c r="H26" s="164"/>
      <c r="I26" s="175"/>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3"/>
      <c r="CE26" s="173"/>
      <c r="CF26" s="173"/>
      <c r="CG26" s="173"/>
      <c r="CH26" s="173"/>
      <c r="CI26" s="173"/>
      <c r="CJ26" s="173"/>
      <c r="CK26" s="173"/>
      <c r="CL26" s="173"/>
      <c r="CM26" s="173"/>
      <c r="CN26" s="173"/>
      <c r="CO26" s="173"/>
      <c r="CP26" s="173"/>
      <c r="CQ26" s="173"/>
      <c r="CR26" s="173"/>
      <c r="CS26" s="173"/>
      <c r="CT26" s="173"/>
      <c r="CU26" s="173"/>
      <c r="CV26" s="173"/>
      <c r="CW26" s="173"/>
      <c r="CX26" s="173"/>
      <c r="CY26" s="173"/>
      <c r="CZ26" s="173"/>
      <c r="DA26" s="173"/>
      <c r="DB26" s="173"/>
      <c r="DC26" s="173"/>
      <c r="DD26" s="173"/>
      <c r="DE26" s="173"/>
      <c r="DF26" s="173"/>
      <c r="DG26" s="173"/>
      <c r="DH26" s="173"/>
      <c r="DI26" s="173"/>
      <c r="DJ26" s="173"/>
      <c r="DK26" s="173"/>
      <c r="DL26" s="173"/>
      <c r="DM26" s="173"/>
      <c r="DN26" s="173"/>
      <c r="DO26" s="173"/>
      <c r="DP26" s="173"/>
      <c r="DQ26" s="173"/>
      <c r="DR26" s="173"/>
      <c r="DS26" s="173"/>
      <c r="DT26" s="173"/>
      <c r="DU26" s="173"/>
      <c r="DV26" s="173"/>
      <c r="DW26" s="173"/>
      <c r="DX26" s="173"/>
      <c r="DY26" s="173"/>
      <c r="DZ26" s="173"/>
      <c r="EA26" s="173"/>
      <c r="EB26" s="173"/>
      <c r="EC26" s="173"/>
      <c r="ED26" s="173"/>
      <c r="EE26" s="173"/>
      <c r="EF26" s="173"/>
      <c r="EG26" s="173"/>
      <c r="EH26" s="173"/>
      <c r="EI26" s="173"/>
      <c r="EJ26" s="173"/>
      <c r="EK26" s="173"/>
      <c r="EL26" s="173"/>
      <c r="EM26" s="173"/>
      <c r="EN26" s="173"/>
      <c r="EO26" s="173"/>
      <c r="EP26" s="173"/>
      <c r="EQ26" s="173"/>
      <c r="ER26" s="173"/>
      <c r="ES26" s="173"/>
      <c r="ET26" s="173"/>
      <c r="EU26" s="173"/>
      <c r="EV26" s="173"/>
      <c r="EW26" s="173"/>
      <c r="EX26" s="173"/>
      <c r="EY26" s="173"/>
      <c r="EZ26" s="173"/>
      <c r="FA26" s="173"/>
      <c r="FB26" s="173"/>
      <c r="FC26" s="173"/>
      <c r="FD26" s="173"/>
      <c r="FE26" s="173"/>
      <c r="FF26" s="173"/>
      <c r="FG26" s="173"/>
      <c r="FH26" s="173"/>
      <c r="FI26" s="173"/>
      <c r="FJ26" s="173"/>
      <c r="FK26" s="173"/>
      <c r="FL26" s="173"/>
      <c r="FM26" s="173"/>
      <c r="FN26" s="173"/>
      <c r="FO26" s="173"/>
      <c r="FP26" s="173"/>
      <c r="FQ26" s="173"/>
      <c r="FR26" s="173"/>
      <c r="FS26" s="173"/>
      <c r="FT26" s="173"/>
      <c r="FU26" s="173"/>
      <c r="FV26" s="173"/>
      <c r="FW26" s="173"/>
      <c r="FX26" s="173"/>
      <c r="FY26" s="173"/>
      <c r="FZ26" s="173"/>
      <c r="GA26" s="173"/>
      <c r="GB26" s="173"/>
      <c r="GC26" s="173"/>
      <c r="GD26" s="173"/>
      <c r="GE26" s="173"/>
      <c r="GF26" s="173"/>
      <c r="GG26" s="173"/>
      <c r="GH26" s="173"/>
      <c r="GI26" s="173"/>
      <c r="GJ26" s="173"/>
      <c r="GK26" s="173"/>
      <c r="GL26" s="173"/>
      <c r="GM26" s="173"/>
      <c r="GN26" s="173"/>
      <c r="GO26" s="173"/>
      <c r="GP26" s="173"/>
      <c r="GQ26" s="173"/>
      <c r="GR26" s="173"/>
      <c r="GS26" s="173"/>
      <c r="GT26" s="173"/>
      <c r="GU26" s="173"/>
      <c r="GV26" s="173"/>
      <c r="GW26" s="173"/>
      <c r="GX26" s="173"/>
      <c r="GY26" s="173"/>
      <c r="GZ26" s="173"/>
      <c r="HA26" s="173"/>
      <c r="HB26" s="173"/>
      <c r="HC26" s="173"/>
      <c r="HD26" s="173"/>
      <c r="HE26" s="173"/>
      <c r="HF26" s="173"/>
      <c r="HG26" s="173"/>
      <c r="HH26" s="173"/>
      <c r="HI26" s="173"/>
      <c r="HJ26" s="173"/>
      <c r="HK26" s="173"/>
      <c r="HL26" s="173"/>
      <c r="HM26" s="173"/>
      <c r="HN26" s="173"/>
      <c r="HO26" s="173"/>
      <c r="HP26" s="173"/>
      <c r="HQ26" s="173"/>
      <c r="HR26" s="173"/>
      <c r="HS26" s="173"/>
      <c r="HT26" s="173"/>
      <c r="HU26" s="173"/>
      <c r="HV26" s="173"/>
      <c r="HW26" s="173"/>
      <c r="HX26" s="173"/>
      <c r="HY26" s="173"/>
      <c r="HZ26" s="173"/>
      <c r="IA26" s="173"/>
      <c r="IB26" s="173"/>
      <c r="IC26" s="173"/>
      <c r="ID26" s="173"/>
      <c r="IE26" s="173"/>
      <c r="IF26" s="173"/>
      <c r="IG26" s="173"/>
      <c r="IH26" s="173"/>
      <c r="II26" s="173"/>
      <c r="IJ26" s="173"/>
      <c r="IK26" s="173"/>
      <c r="IL26" s="173"/>
      <c r="IM26" s="173"/>
    </row>
    <row r="27" ht="21.75" customHeight="1" spans="1:247">
      <c r="A27" s="166" t="s">
        <v>71</v>
      </c>
      <c r="B27" s="167">
        <v>22.82</v>
      </c>
      <c r="C27" s="167">
        <v>22.82</v>
      </c>
      <c r="D27" s="167">
        <v>22.82</v>
      </c>
      <c r="E27" s="165"/>
      <c r="F27" s="164"/>
      <c r="G27" s="164"/>
      <c r="H27" s="164"/>
      <c r="I27" s="175"/>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3"/>
      <c r="CJ27" s="173"/>
      <c r="CK27" s="173"/>
      <c r="CL27" s="173"/>
      <c r="CM27" s="173"/>
      <c r="CN27" s="173"/>
      <c r="CO27" s="173"/>
      <c r="CP27" s="173"/>
      <c r="CQ27" s="173"/>
      <c r="CR27" s="173"/>
      <c r="CS27" s="173"/>
      <c r="CT27" s="173"/>
      <c r="CU27" s="173"/>
      <c r="CV27" s="173"/>
      <c r="CW27" s="173"/>
      <c r="CX27" s="173"/>
      <c r="CY27" s="173"/>
      <c r="CZ27" s="173"/>
      <c r="DA27" s="173"/>
      <c r="DB27" s="173"/>
      <c r="DC27" s="173"/>
      <c r="DD27" s="173"/>
      <c r="DE27" s="173"/>
      <c r="DF27" s="173"/>
      <c r="DG27" s="173"/>
      <c r="DH27" s="173"/>
      <c r="DI27" s="173"/>
      <c r="DJ27" s="173"/>
      <c r="DK27" s="173"/>
      <c r="DL27" s="173"/>
      <c r="DM27" s="173"/>
      <c r="DN27" s="173"/>
      <c r="DO27" s="173"/>
      <c r="DP27" s="173"/>
      <c r="DQ27" s="173"/>
      <c r="DR27" s="173"/>
      <c r="DS27" s="173"/>
      <c r="DT27" s="173"/>
      <c r="DU27" s="173"/>
      <c r="DV27" s="173"/>
      <c r="DW27" s="173"/>
      <c r="DX27" s="173"/>
      <c r="DY27" s="173"/>
      <c r="DZ27" s="173"/>
      <c r="EA27" s="173"/>
      <c r="EB27" s="173"/>
      <c r="EC27" s="173"/>
      <c r="ED27" s="173"/>
      <c r="EE27" s="173"/>
      <c r="EF27" s="173"/>
      <c r="EG27" s="173"/>
      <c r="EH27" s="173"/>
      <c r="EI27" s="173"/>
      <c r="EJ27" s="173"/>
      <c r="EK27" s="173"/>
      <c r="EL27" s="173"/>
      <c r="EM27" s="173"/>
      <c r="EN27" s="173"/>
      <c r="EO27" s="173"/>
      <c r="EP27" s="173"/>
      <c r="EQ27" s="173"/>
      <c r="ER27" s="173"/>
      <c r="ES27" s="173"/>
      <c r="ET27" s="173"/>
      <c r="EU27" s="173"/>
      <c r="EV27" s="173"/>
      <c r="EW27" s="173"/>
      <c r="EX27" s="173"/>
      <c r="EY27" s="173"/>
      <c r="EZ27" s="173"/>
      <c r="FA27" s="173"/>
      <c r="FB27" s="173"/>
      <c r="FC27" s="173"/>
      <c r="FD27" s="173"/>
      <c r="FE27" s="173"/>
      <c r="FF27" s="173"/>
      <c r="FG27" s="173"/>
      <c r="FH27" s="173"/>
      <c r="FI27" s="173"/>
      <c r="FJ27" s="173"/>
      <c r="FK27" s="173"/>
      <c r="FL27" s="173"/>
      <c r="FM27" s="173"/>
      <c r="FN27" s="173"/>
      <c r="FO27" s="173"/>
      <c r="FP27" s="173"/>
      <c r="FQ27" s="173"/>
      <c r="FR27" s="173"/>
      <c r="FS27" s="173"/>
      <c r="FT27" s="173"/>
      <c r="FU27" s="173"/>
      <c r="FV27" s="173"/>
      <c r="FW27" s="173"/>
      <c r="FX27" s="173"/>
      <c r="FY27" s="173"/>
      <c r="FZ27" s="173"/>
      <c r="GA27" s="173"/>
      <c r="GB27" s="173"/>
      <c r="GC27" s="173"/>
      <c r="GD27" s="173"/>
      <c r="GE27" s="173"/>
      <c r="GF27" s="173"/>
      <c r="GG27" s="173"/>
      <c r="GH27" s="173"/>
      <c r="GI27" s="173"/>
      <c r="GJ27" s="173"/>
      <c r="GK27" s="173"/>
      <c r="GL27" s="173"/>
      <c r="GM27" s="173"/>
      <c r="GN27" s="173"/>
      <c r="GO27" s="173"/>
      <c r="GP27" s="173"/>
      <c r="GQ27" s="173"/>
      <c r="GR27" s="173"/>
      <c r="GS27" s="173"/>
      <c r="GT27" s="173"/>
      <c r="GU27" s="173"/>
      <c r="GV27" s="173"/>
      <c r="GW27" s="173"/>
      <c r="GX27" s="173"/>
      <c r="GY27" s="173"/>
      <c r="GZ27" s="173"/>
      <c r="HA27" s="173"/>
      <c r="HB27" s="173"/>
      <c r="HC27" s="173"/>
      <c r="HD27" s="173"/>
      <c r="HE27" s="173"/>
      <c r="HF27" s="173"/>
      <c r="HG27" s="173"/>
      <c r="HH27" s="173"/>
      <c r="HI27" s="173"/>
      <c r="HJ27" s="173"/>
      <c r="HK27" s="173"/>
      <c r="HL27" s="173"/>
      <c r="HM27" s="173"/>
      <c r="HN27" s="173"/>
      <c r="HO27" s="173"/>
      <c r="HP27" s="173"/>
      <c r="HQ27" s="173"/>
      <c r="HR27" s="173"/>
      <c r="HS27" s="173"/>
      <c r="HT27" s="173"/>
      <c r="HU27" s="173"/>
      <c r="HV27" s="173"/>
      <c r="HW27" s="173"/>
      <c r="HX27" s="173"/>
      <c r="HY27" s="173"/>
      <c r="HZ27" s="173"/>
      <c r="IA27" s="173"/>
      <c r="IB27" s="173"/>
      <c r="IC27" s="173"/>
      <c r="ID27" s="173"/>
      <c r="IE27" s="173"/>
      <c r="IF27" s="173"/>
      <c r="IG27" s="173"/>
      <c r="IH27" s="173"/>
      <c r="II27" s="173"/>
      <c r="IJ27" s="173"/>
      <c r="IK27" s="173"/>
      <c r="IL27" s="173"/>
      <c r="IM27" s="173"/>
    </row>
    <row r="28" ht="21.75" customHeight="1" spans="1:247">
      <c r="A28" s="166" t="s">
        <v>72</v>
      </c>
      <c r="B28" s="167">
        <v>14.65</v>
      </c>
      <c r="C28" s="167">
        <v>14.65</v>
      </c>
      <c r="D28" s="167">
        <v>14.65</v>
      </c>
      <c r="E28" s="165"/>
      <c r="F28" s="164"/>
      <c r="G28" s="164"/>
      <c r="H28" s="164"/>
      <c r="I28" s="175"/>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3"/>
      <c r="CE28" s="173"/>
      <c r="CF28" s="173"/>
      <c r="CG28" s="173"/>
      <c r="CH28" s="173"/>
      <c r="CI28" s="173"/>
      <c r="CJ28" s="173"/>
      <c r="CK28" s="173"/>
      <c r="CL28" s="173"/>
      <c r="CM28" s="173"/>
      <c r="CN28" s="173"/>
      <c r="CO28" s="173"/>
      <c r="CP28" s="173"/>
      <c r="CQ28" s="173"/>
      <c r="CR28" s="173"/>
      <c r="CS28" s="173"/>
      <c r="CT28" s="173"/>
      <c r="CU28" s="173"/>
      <c r="CV28" s="173"/>
      <c r="CW28" s="173"/>
      <c r="CX28" s="173"/>
      <c r="CY28" s="173"/>
      <c r="CZ28" s="173"/>
      <c r="DA28" s="173"/>
      <c r="DB28" s="173"/>
      <c r="DC28" s="173"/>
      <c r="DD28" s="173"/>
      <c r="DE28" s="173"/>
      <c r="DF28" s="173"/>
      <c r="DG28" s="173"/>
      <c r="DH28" s="173"/>
      <c r="DI28" s="173"/>
      <c r="DJ28" s="173"/>
      <c r="DK28" s="173"/>
      <c r="DL28" s="173"/>
      <c r="DM28" s="173"/>
      <c r="DN28" s="173"/>
      <c r="DO28" s="173"/>
      <c r="DP28" s="173"/>
      <c r="DQ28" s="173"/>
      <c r="DR28" s="173"/>
      <c r="DS28" s="173"/>
      <c r="DT28" s="173"/>
      <c r="DU28" s="173"/>
      <c r="DV28" s="173"/>
      <c r="DW28" s="173"/>
      <c r="DX28" s="173"/>
      <c r="DY28" s="173"/>
      <c r="DZ28" s="173"/>
      <c r="EA28" s="173"/>
      <c r="EB28" s="173"/>
      <c r="EC28" s="173"/>
      <c r="ED28" s="173"/>
      <c r="EE28" s="173"/>
      <c r="EF28" s="173"/>
      <c r="EG28" s="173"/>
      <c r="EH28" s="173"/>
      <c r="EI28" s="173"/>
      <c r="EJ28" s="173"/>
      <c r="EK28" s="173"/>
      <c r="EL28" s="173"/>
      <c r="EM28" s="173"/>
      <c r="EN28" s="173"/>
      <c r="EO28" s="173"/>
      <c r="EP28" s="173"/>
      <c r="EQ28" s="173"/>
      <c r="ER28" s="173"/>
      <c r="ES28" s="173"/>
      <c r="ET28" s="173"/>
      <c r="EU28" s="173"/>
      <c r="EV28" s="173"/>
      <c r="EW28" s="173"/>
      <c r="EX28" s="173"/>
      <c r="EY28" s="173"/>
      <c r="EZ28" s="173"/>
      <c r="FA28" s="173"/>
      <c r="FB28" s="173"/>
      <c r="FC28" s="173"/>
      <c r="FD28" s="173"/>
      <c r="FE28" s="173"/>
      <c r="FF28" s="173"/>
      <c r="FG28" s="173"/>
      <c r="FH28" s="173"/>
      <c r="FI28" s="173"/>
      <c r="FJ28" s="173"/>
      <c r="FK28" s="173"/>
      <c r="FL28" s="173"/>
      <c r="FM28" s="173"/>
      <c r="FN28" s="173"/>
      <c r="FO28" s="173"/>
      <c r="FP28" s="173"/>
      <c r="FQ28" s="173"/>
      <c r="FR28" s="173"/>
      <c r="FS28" s="173"/>
      <c r="FT28" s="173"/>
      <c r="FU28" s="173"/>
      <c r="FV28" s="173"/>
      <c r="FW28" s="173"/>
      <c r="FX28" s="173"/>
      <c r="FY28" s="173"/>
      <c r="FZ28" s="173"/>
      <c r="GA28" s="173"/>
      <c r="GB28" s="173"/>
      <c r="GC28" s="173"/>
      <c r="GD28" s="173"/>
      <c r="GE28" s="173"/>
      <c r="GF28" s="173"/>
      <c r="GG28" s="173"/>
      <c r="GH28" s="173"/>
      <c r="GI28" s="173"/>
      <c r="GJ28" s="173"/>
      <c r="GK28" s="173"/>
      <c r="GL28" s="173"/>
      <c r="GM28" s="173"/>
      <c r="GN28" s="173"/>
      <c r="GO28" s="173"/>
      <c r="GP28" s="173"/>
      <c r="GQ28" s="173"/>
      <c r="GR28" s="173"/>
      <c r="GS28" s="173"/>
      <c r="GT28" s="173"/>
      <c r="GU28" s="173"/>
      <c r="GV28" s="173"/>
      <c r="GW28" s="173"/>
      <c r="GX28" s="173"/>
      <c r="GY28" s="173"/>
      <c r="GZ28" s="173"/>
      <c r="HA28" s="173"/>
      <c r="HB28" s="173"/>
      <c r="HC28" s="173"/>
      <c r="HD28" s="173"/>
      <c r="HE28" s="173"/>
      <c r="HF28" s="173"/>
      <c r="HG28" s="173"/>
      <c r="HH28" s="173"/>
      <c r="HI28" s="173"/>
      <c r="HJ28" s="173"/>
      <c r="HK28" s="173"/>
      <c r="HL28" s="173"/>
      <c r="HM28" s="173"/>
      <c r="HN28" s="173"/>
      <c r="HO28" s="173"/>
      <c r="HP28" s="173"/>
      <c r="HQ28" s="173"/>
      <c r="HR28" s="173"/>
      <c r="HS28" s="173"/>
      <c r="HT28" s="173"/>
      <c r="HU28" s="173"/>
      <c r="HV28" s="173"/>
      <c r="HW28" s="173"/>
      <c r="HX28" s="173"/>
      <c r="HY28" s="173"/>
      <c r="HZ28" s="173"/>
      <c r="IA28" s="173"/>
      <c r="IB28" s="173"/>
      <c r="IC28" s="173"/>
      <c r="ID28" s="173"/>
      <c r="IE28" s="173"/>
      <c r="IF28" s="173"/>
      <c r="IG28" s="173"/>
      <c r="IH28" s="173"/>
      <c r="II28" s="173"/>
      <c r="IJ28" s="173"/>
      <c r="IK28" s="173"/>
      <c r="IL28" s="173"/>
      <c r="IM28" s="173"/>
    </row>
    <row r="29" ht="21.75" customHeight="1" spans="1:247">
      <c r="A29" s="166" t="s">
        <v>73</v>
      </c>
      <c r="B29" s="167">
        <v>7.54</v>
      </c>
      <c r="C29" s="167">
        <v>7.54</v>
      </c>
      <c r="D29" s="167">
        <v>7.54</v>
      </c>
      <c r="E29" s="165"/>
      <c r="F29" s="164"/>
      <c r="G29" s="164"/>
      <c r="H29" s="164"/>
      <c r="I29" s="175"/>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c r="BU29" s="173"/>
      <c r="BV29" s="173"/>
      <c r="BW29" s="173"/>
      <c r="BX29" s="173"/>
      <c r="BY29" s="173"/>
      <c r="BZ29" s="173"/>
      <c r="CA29" s="173"/>
      <c r="CB29" s="173"/>
      <c r="CC29" s="173"/>
      <c r="CD29" s="173"/>
      <c r="CE29" s="173"/>
      <c r="CF29" s="173"/>
      <c r="CG29" s="173"/>
      <c r="CH29" s="173"/>
      <c r="CI29" s="173"/>
      <c r="CJ29" s="173"/>
      <c r="CK29" s="173"/>
      <c r="CL29" s="173"/>
      <c r="CM29" s="173"/>
      <c r="CN29" s="173"/>
      <c r="CO29" s="173"/>
      <c r="CP29" s="173"/>
      <c r="CQ29" s="173"/>
      <c r="CR29" s="173"/>
      <c r="CS29" s="173"/>
      <c r="CT29" s="173"/>
      <c r="CU29" s="173"/>
      <c r="CV29" s="173"/>
      <c r="CW29" s="173"/>
      <c r="CX29" s="173"/>
      <c r="CY29" s="173"/>
      <c r="CZ29" s="173"/>
      <c r="DA29" s="173"/>
      <c r="DB29" s="173"/>
      <c r="DC29" s="173"/>
      <c r="DD29" s="173"/>
      <c r="DE29" s="173"/>
      <c r="DF29" s="173"/>
      <c r="DG29" s="173"/>
      <c r="DH29" s="173"/>
      <c r="DI29" s="173"/>
      <c r="DJ29" s="173"/>
      <c r="DK29" s="173"/>
      <c r="DL29" s="173"/>
      <c r="DM29" s="173"/>
      <c r="DN29" s="173"/>
      <c r="DO29" s="173"/>
      <c r="DP29" s="173"/>
      <c r="DQ29" s="173"/>
      <c r="DR29" s="173"/>
      <c r="DS29" s="173"/>
      <c r="DT29" s="173"/>
      <c r="DU29" s="173"/>
      <c r="DV29" s="173"/>
      <c r="DW29" s="173"/>
      <c r="DX29" s="173"/>
      <c r="DY29" s="173"/>
      <c r="DZ29" s="173"/>
      <c r="EA29" s="173"/>
      <c r="EB29" s="173"/>
      <c r="EC29" s="173"/>
      <c r="ED29" s="173"/>
      <c r="EE29" s="173"/>
      <c r="EF29" s="173"/>
      <c r="EG29" s="173"/>
      <c r="EH29" s="173"/>
      <c r="EI29" s="173"/>
      <c r="EJ29" s="173"/>
      <c r="EK29" s="173"/>
      <c r="EL29" s="173"/>
      <c r="EM29" s="173"/>
      <c r="EN29" s="173"/>
      <c r="EO29" s="173"/>
      <c r="EP29" s="173"/>
      <c r="EQ29" s="173"/>
      <c r="ER29" s="173"/>
      <c r="ES29" s="173"/>
      <c r="ET29" s="173"/>
      <c r="EU29" s="173"/>
      <c r="EV29" s="173"/>
      <c r="EW29" s="173"/>
      <c r="EX29" s="173"/>
      <c r="EY29" s="173"/>
      <c r="EZ29" s="173"/>
      <c r="FA29" s="173"/>
      <c r="FB29" s="173"/>
      <c r="FC29" s="173"/>
      <c r="FD29" s="173"/>
      <c r="FE29" s="173"/>
      <c r="FF29" s="173"/>
      <c r="FG29" s="173"/>
      <c r="FH29" s="173"/>
      <c r="FI29" s="173"/>
      <c r="FJ29" s="173"/>
      <c r="FK29" s="173"/>
      <c r="FL29" s="173"/>
      <c r="FM29" s="173"/>
      <c r="FN29" s="173"/>
      <c r="FO29" s="173"/>
      <c r="FP29" s="173"/>
      <c r="FQ29" s="173"/>
      <c r="FR29" s="173"/>
      <c r="FS29" s="173"/>
      <c r="FT29" s="173"/>
      <c r="FU29" s="173"/>
      <c r="FV29" s="173"/>
      <c r="FW29" s="173"/>
      <c r="FX29" s="173"/>
      <c r="FY29" s="173"/>
      <c r="FZ29" s="173"/>
      <c r="GA29" s="173"/>
      <c r="GB29" s="173"/>
      <c r="GC29" s="173"/>
      <c r="GD29" s="173"/>
      <c r="GE29" s="173"/>
      <c r="GF29" s="173"/>
      <c r="GG29" s="173"/>
      <c r="GH29" s="173"/>
      <c r="GI29" s="173"/>
      <c r="GJ29" s="173"/>
      <c r="GK29" s="173"/>
      <c r="GL29" s="173"/>
      <c r="GM29" s="173"/>
      <c r="GN29" s="173"/>
      <c r="GO29" s="173"/>
      <c r="GP29" s="173"/>
      <c r="GQ29" s="173"/>
      <c r="GR29" s="173"/>
      <c r="GS29" s="173"/>
      <c r="GT29" s="173"/>
      <c r="GU29" s="173"/>
      <c r="GV29" s="173"/>
      <c r="GW29" s="173"/>
      <c r="GX29" s="173"/>
      <c r="GY29" s="173"/>
      <c r="GZ29" s="173"/>
      <c r="HA29" s="173"/>
      <c r="HB29" s="173"/>
      <c r="HC29" s="173"/>
      <c r="HD29" s="173"/>
      <c r="HE29" s="173"/>
      <c r="HF29" s="173"/>
      <c r="HG29" s="173"/>
      <c r="HH29" s="173"/>
      <c r="HI29" s="173"/>
      <c r="HJ29" s="173"/>
      <c r="HK29" s="173"/>
      <c r="HL29" s="173"/>
      <c r="HM29" s="173"/>
      <c r="HN29" s="173"/>
      <c r="HO29" s="173"/>
      <c r="HP29" s="173"/>
      <c r="HQ29" s="173"/>
      <c r="HR29" s="173"/>
      <c r="HS29" s="173"/>
      <c r="HT29" s="173"/>
      <c r="HU29" s="173"/>
      <c r="HV29" s="173"/>
      <c r="HW29" s="173"/>
      <c r="HX29" s="173"/>
      <c r="HY29" s="173"/>
      <c r="HZ29" s="173"/>
      <c r="IA29" s="173"/>
      <c r="IB29" s="173"/>
      <c r="IC29" s="173"/>
      <c r="ID29" s="173"/>
      <c r="IE29" s="173"/>
      <c r="IF29" s="173"/>
      <c r="IG29" s="173"/>
      <c r="IH29" s="173"/>
      <c r="II29" s="173"/>
      <c r="IJ29" s="173"/>
      <c r="IK29" s="173"/>
      <c r="IL29" s="173"/>
      <c r="IM29" s="173"/>
    </row>
    <row r="30" ht="21.75" customHeight="1" spans="1:247">
      <c r="A30" s="166" t="s">
        <v>74</v>
      </c>
      <c r="B30" s="167">
        <v>0.63</v>
      </c>
      <c r="C30" s="167">
        <v>0.63</v>
      </c>
      <c r="D30" s="167">
        <v>0.63</v>
      </c>
      <c r="E30" s="165"/>
      <c r="F30" s="164"/>
      <c r="G30" s="164"/>
      <c r="H30" s="164"/>
      <c r="I30" s="175"/>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173"/>
      <c r="BR30" s="173"/>
      <c r="BS30" s="173"/>
      <c r="BT30" s="173"/>
      <c r="BU30" s="173"/>
      <c r="BV30" s="173"/>
      <c r="BW30" s="173"/>
      <c r="BX30" s="173"/>
      <c r="BY30" s="173"/>
      <c r="BZ30" s="173"/>
      <c r="CA30" s="173"/>
      <c r="CB30" s="173"/>
      <c r="CC30" s="173"/>
      <c r="CD30" s="173"/>
      <c r="CE30" s="173"/>
      <c r="CF30" s="173"/>
      <c r="CG30" s="173"/>
      <c r="CH30" s="173"/>
      <c r="CI30" s="173"/>
      <c r="CJ30" s="173"/>
      <c r="CK30" s="173"/>
      <c r="CL30" s="173"/>
      <c r="CM30" s="173"/>
      <c r="CN30" s="173"/>
      <c r="CO30" s="173"/>
      <c r="CP30" s="173"/>
      <c r="CQ30" s="173"/>
      <c r="CR30" s="173"/>
      <c r="CS30" s="173"/>
      <c r="CT30" s="173"/>
      <c r="CU30" s="173"/>
      <c r="CV30" s="173"/>
      <c r="CW30" s="173"/>
      <c r="CX30" s="173"/>
      <c r="CY30" s="173"/>
      <c r="CZ30" s="173"/>
      <c r="DA30" s="173"/>
      <c r="DB30" s="173"/>
      <c r="DC30" s="173"/>
      <c r="DD30" s="173"/>
      <c r="DE30" s="173"/>
      <c r="DF30" s="173"/>
      <c r="DG30" s="173"/>
      <c r="DH30" s="173"/>
      <c r="DI30" s="173"/>
      <c r="DJ30" s="173"/>
      <c r="DK30" s="173"/>
      <c r="DL30" s="173"/>
      <c r="DM30" s="173"/>
      <c r="DN30" s="173"/>
      <c r="DO30" s="173"/>
      <c r="DP30" s="173"/>
      <c r="DQ30" s="173"/>
      <c r="DR30" s="173"/>
      <c r="DS30" s="173"/>
      <c r="DT30" s="173"/>
      <c r="DU30" s="173"/>
      <c r="DV30" s="173"/>
      <c r="DW30" s="173"/>
      <c r="DX30" s="173"/>
      <c r="DY30" s="173"/>
      <c r="DZ30" s="173"/>
      <c r="EA30" s="173"/>
      <c r="EB30" s="173"/>
      <c r="EC30" s="173"/>
      <c r="ED30" s="173"/>
      <c r="EE30" s="173"/>
      <c r="EF30" s="173"/>
      <c r="EG30" s="173"/>
      <c r="EH30" s="173"/>
      <c r="EI30" s="173"/>
      <c r="EJ30" s="173"/>
      <c r="EK30" s="173"/>
      <c r="EL30" s="173"/>
      <c r="EM30" s="173"/>
      <c r="EN30" s="173"/>
      <c r="EO30" s="173"/>
      <c r="EP30" s="173"/>
      <c r="EQ30" s="173"/>
      <c r="ER30" s="173"/>
      <c r="ES30" s="173"/>
      <c r="ET30" s="173"/>
      <c r="EU30" s="173"/>
      <c r="EV30" s="173"/>
      <c r="EW30" s="173"/>
      <c r="EX30" s="173"/>
      <c r="EY30" s="173"/>
      <c r="EZ30" s="173"/>
      <c r="FA30" s="173"/>
      <c r="FB30" s="173"/>
      <c r="FC30" s="173"/>
      <c r="FD30" s="173"/>
      <c r="FE30" s="173"/>
      <c r="FF30" s="173"/>
      <c r="FG30" s="173"/>
      <c r="FH30" s="173"/>
      <c r="FI30" s="173"/>
      <c r="FJ30" s="173"/>
      <c r="FK30" s="173"/>
      <c r="FL30" s="173"/>
      <c r="FM30" s="173"/>
      <c r="FN30" s="173"/>
      <c r="FO30" s="173"/>
      <c r="FP30" s="173"/>
      <c r="FQ30" s="173"/>
      <c r="FR30" s="173"/>
      <c r="FS30" s="173"/>
      <c r="FT30" s="173"/>
      <c r="FU30" s="173"/>
      <c r="FV30" s="173"/>
      <c r="FW30" s="173"/>
      <c r="FX30" s="173"/>
      <c r="FY30" s="173"/>
      <c r="FZ30" s="173"/>
      <c r="GA30" s="173"/>
      <c r="GB30" s="173"/>
      <c r="GC30" s="173"/>
      <c r="GD30" s="173"/>
      <c r="GE30" s="173"/>
      <c r="GF30" s="173"/>
      <c r="GG30" s="173"/>
      <c r="GH30" s="173"/>
      <c r="GI30" s="173"/>
      <c r="GJ30" s="173"/>
      <c r="GK30" s="173"/>
      <c r="GL30" s="173"/>
      <c r="GM30" s="173"/>
      <c r="GN30" s="173"/>
      <c r="GO30" s="173"/>
      <c r="GP30" s="173"/>
      <c r="GQ30" s="173"/>
      <c r="GR30" s="173"/>
      <c r="GS30" s="173"/>
      <c r="GT30" s="173"/>
      <c r="GU30" s="173"/>
      <c r="GV30" s="173"/>
      <c r="GW30" s="173"/>
      <c r="GX30" s="173"/>
      <c r="GY30" s="173"/>
      <c r="GZ30" s="173"/>
      <c r="HA30" s="173"/>
      <c r="HB30" s="173"/>
      <c r="HC30" s="173"/>
      <c r="HD30" s="173"/>
      <c r="HE30" s="173"/>
      <c r="HF30" s="173"/>
      <c r="HG30" s="173"/>
      <c r="HH30" s="173"/>
      <c r="HI30" s="173"/>
      <c r="HJ30" s="173"/>
      <c r="HK30" s="173"/>
      <c r="HL30" s="173"/>
      <c r="HM30" s="173"/>
      <c r="HN30" s="173"/>
      <c r="HO30" s="173"/>
      <c r="HP30" s="173"/>
      <c r="HQ30" s="173"/>
      <c r="HR30" s="173"/>
      <c r="HS30" s="173"/>
      <c r="HT30" s="173"/>
      <c r="HU30" s="173"/>
      <c r="HV30" s="173"/>
      <c r="HW30" s="173"/>
      <c r="HX30" s="173"/>
      <c r="HY30" s="173"/>
      <c r="HZ30" s="173"/>
      <c r="IA30" s="173"/>
      <c r="IB30" s="173"/>
      <c r="IC30" s="173"/>
      <c r="ID30" s="173"/>
      <c r="IE30" s="173"/>
      <c r="IF30" s="173"/>
      <c r="IG30" s="173"/>
      <c r="IH30" s="173"/>
      <c r="II30" s="173"/>
      <c r="IJ30" s="173"/>
      <c r="IK30" s="173"/>
      <c r="IL30" s="173"/>
      <c r="IM30" s="173"/>
    </row>
    <row r="31" ht="21.75" customHeight="1" spans="1:9">
      <c r="A31" s="169" t="s">
        <v>75</v>
      </c>
      <c r="B31" s="170">
        <v>85.76</v>
      </c>
      <c r="C31" s="170">
        <v>85.76</v>
      </c>
      <c r="D31" s="170"/>
      <c r="E31" s="171">
        <v>85.76</v>
      </c>
      <c r="F31" s="168"/>
      <c r="G31" s="168"/>
      <c r="H31" s="168"/>
      <c r="I31" s="168"/>
    </row>
    <row r="32" ht="21.75" customHeight="1" spans="1:9">
      <c r="A32" s="172" t="s">
        <v>76</v>
      </c>
      <c r="B32" s="167">
        <v>20</v>
      </c>
      <c r="C32" s="167">
        <v>20</v>
      </c>
      <c r="D32" s="167"/>
      <c r="E32" s="167">
        <v>20</v>
      </c>
      <c r="F32" s="168"/>
      <c r="G32" s="168"/>
      <c r="H32" s="168"/>
      <c r="I32" s="168"/>
    </row>
    <row r="33" ht="21.75" customHeight="1" spans="1:9">
      <c r="A33" s="172" t="s">
        <v>77</v>
      </c>
      <c r="B33" s="167">
        <v>10</v>
      </c>
      <c r="C33" s="167">
        <v>10</v>
      </c>
      <c r="D33" s="167"/>
      <c r="E33" s="167">
        <v>10</v>
      </c>
      <c r="F33" s="168"/>
      <c r="G33" s="168"/>
      <c r="H33" s="168"/>
      <c r="I33" s="168"/>
    </row>
    <row r="34" ht="21.75" customHeight="1" spans="1:9">
      <c r="A34" s="172" t="s">
        <v>78</v>
      </c>
      <c r="B34" s="167">
        <v>55.76</v>
      </c>
      <c r="C34" s="167">
        <v>55.76</v>
      </c>
      <c r="D34" s="167"/>
      <c r="E34" s="167">
        <v>55.76</v>
      </c>
      <c r="F34" s="168"/>
      <c r="G34" s="168"/>
      <c r="H34" s="168"/>
      <c r="I34" s="168"/>
    </row>
  </sheetData>
  <mergeCells count="11">
    <mergeCell ref="A2:I2"/>
    <mergeCell ref="C4:F4"/>
    <mergeCell ref="A4:A6"/>
    <mergeCell ref="B4:B6"/>
    <mergeCell ref="C5:C6"/>
    <mergeCell ref="D5:D6"/>
    <mergeCell ref="E5:E6"/>
    <mergeCell ref="F5:F6"/>
    <mergeCell ref="G4:G6"/>
    <mergeCell ref="H4:H6"/>
    <mergeCell ref="I4:I6"/>
  </mergeCells>
  <pageMargins left="0.707638888888889" right="0.707638888888889" top="0.747916666666667" bottom="0.747916666666667" header="0.313888888888889" footer="0.313888888888889"/>
  <pageSetup paperSize="9"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showGridLines="0" showZeros="0" workbookViewId="0">
      <selection activeCell="D7" sqref="D7"/>
    </sheetView>
  </sheetViews>
  <sheetFormatPr defaultColWidth="6.875" defaultRowHeight="12.75" customHeight="1"/>
  <cols>
    <col min="1" max="1" width="39.25" style="115" customWidth="1"/>
    <col min="2" max="2" width="13.5" style="115" customWidth="1"/>
    <col min="3" max="3" width="29.25" style="115" customWidth="1"/>
    <col min="4" max="4" width="13.375" style="115" customWidth="1"/>
    <col min="5" max="16384" width="6.875" style="115"/>
  </cols>
  <sheetData>
    <row r="1" ht="16.5" customHeight="1" spans="1:6">
      <c r="A1" s="76" t="s">
        <v>79</v>
      </c>
      <c r="B1"/>
      <c r="C1"/>
      <c r="D1"/>
      <c r="E1"/>
      <c r="F1"/>
    </row>
    <row r="2" ht="15" customHeight="1" spans="1:6">
      <c r="A2" s="130"/>
      <c r="B2"/>
      <c r="C2"/>
      <c r="D2" s="131"/>
      <c r="E2"/>
      <c r="F2"/>
    </row>
    <row r="3" ht="21" customHeight="1" spans="1:6">
      <c r="A3" s="132" t="s">
        <v>80</v>
      </c>
      <c r="B3" s="132"/>
      <c r="C3" s="132"/>
      <c r="D3" s="132"/>
      <c r="E3"/>
      <c r="F3"/>
    </row>
    <row r="4" ht="16.5" customHeight="1" spans="1:6">
      <c r="A4" s="133"/>
      <c r="B4"/>
      <c r="C4"/>
      <c r="D4" s="134" t="s">
        <v>4</v>
      </c>
      <c r="E4"/>
      <c r="F4"/>
    </row>
    <row r="5" ht="18" customHeight="1" spans="1:6">
      <c r="A5" s="135" t="s">
        <v>81</v>
      </c>
      <c r="B5" s="136"/>
      <c r="C5" s="137" t="s">
        <v>82</v>
      </c>
      <c r="D5" s="137"/>
      <c r="E5"/>
      <c r="F5"/>
    </row>
    <row r="6" ht="18" customHeight="1" spans="1:6">
      <c r="A6" s="136" t="s">
        <v>83</v>
      </c>
      <c r="B6" s="138" t="s">
        <v>84</v>
      </c>
      <c r="C6" s="136" t="s">
        <v>85</v>
      </c>
      <c r="D6" s="138" t="s">
        <v>84</v>
      </c>
      <c r="E6"/>
      <c r="F6"/>
    </row>
    <row r="7" s="114" customFormat="1" ht="18" customHeight="1" spans="1:6">
      <c r="A7" s="139" t="s">
        <v>86</v>
      </c>
      <c r="B7" s="13">
        <v>2646.85</v>
      </c>
      <c r="C7" s="140" t="s">
        <v>87</v>
      </c>
      <c r="D7" s="141"/>
      <c r="F7" s="44"/>
    </row>
    <row r="8" s="114" customFormat="1" ht="18" customHeight="1" spans="1:5">
      <c r="A8" s="142" t="s">
        <v>88</v>
      </c>
      <c r="B8" s="13">
        <f>2646.85-B9</f>
        <v>2251.85</v>
      </c>
      <c r="C8" s="140" t="s">
        <v>89</v>
      </c>
      <c r="D8" s="141"/>
      <c r="E8" s="44"/>
    </row>
    <row r="9" s="114" customFormat="1" ht="18" customHeight="1" spans="1:4">
      <c r="A9" s="142" t="s">
        <v>90</v>
      </c>
      <c r="B9" s="141">
        <v>395</v>
      </c>
      <c r="C9" s="140" t="s">
        <v>91</v>
      </c>
      <c r="D9" s="141"/>
    </row>
    <row r="10" s="114" customFormat="1" ht="18" customHeight="1" spans="1:6">
      <c r="A10" s="142" t="s">
        <v>92</v>
      </c>
      <c r="B10" s="141">
        <v>0</v>
      </c>
      <c r="C10" s="140" t="s">
        <v>93</v>
      </c>
      <c r="D10" s="141"/>
      <c r="F10" s="44"/>
    </row>
    <row r="11" s="114" customFormat="1" ht="18" customHeight="1" spans="1:4">
      <c r="A11" s="142" t="s">
        <v>94</v>
      </c>
      <c r="B11" s="141">
        <v>0</v>
      </c>
      <c r="C11" s="143" t="s">
        <v>95</v>
      </c>
      <c r="D11" s="13">
        <v>2212.19</v>
      </c>
    </row>
    <row r="12" s="114" customFormat="1" ht="18" customHeight="1" spans="1:4">
      <c r="A12" s="142" t="s">
        <v>96</v>
      </c>
      <c r="B12" s="141"/>
      <c r="C12" s="140" t="s">
        <v>97</v>
      </c>
      <c r="D12" s="13"/>
    </row>
    <row r="13" s="114" customFormat="1" ht="18" customHeight="1" spans="1:6">
      <c r="A13" s="139" t="s">
        <v>98</v>
      </c>
      <c r="B13" s="141">
        <v>0</v>
      </c>
      <c r="C13" s="140" t="s">
        <v>99</v>
      </c>
      <c r="D13" s="13"/>
      <c r="F13" s="44"/>
    </row>
    <row r="14" s="114" customFormat="1" ht="18" customHeight="1" spans="1:6">
      <c r="A14" s="139"/>
      <c r="B14" s="141"/>
      <c r="C14" s="143" t="s">
        <v>100</v>
      </c>
      <c r="D14" s="13">
        <v>254.21</v>
      </c>
      <c r="E14" s="44"/>
      <c r="F14" s="44"/>
    </row>
    <row r="15" s="114" customFormat="1" ht="18" customHeight="1" spans="1:6">
      <c r="A15" s="144"/>
      <c r="B15" s="141"/>
      <c r="C15" s="145" t="s">
        <v>101</v>
      </c>
      <c r="D15" s="141"/>
      <c r="F15" s="44"/>
    </row>
    <row r="16" s="114" customFormat="1" ht="18" customHeight="1" spans="1:6">
      <c r="A16" s="144"/>
      <c r="B16" s="141"/>
      <c r="C16" s="140" t="s">
        <v>102</v>
      </c>
      <c r="D16" s="141"/>
      <c r="F16" s="44"/>
    </row>
    <row r="17" s="114" customFormat="1" ht="18" customHeight="1" spans="1:11">
      <c r="A17" s="144"/>
      <c r="B17" s="141"/>
      <c r="C17" s="140" t="s">
        <v>103</v>
      </c>
      <c r="D17" s="141"/>
      <c r="E17" s="44"/>
      <c r="F17" s="44"/>
      <c r="G17" s="44"/>
      <c r="H17" s="44"/>
      <c r="I17" s="44"/>
      <c r="J17" s="44"/>
      <c r="K17" s="44"/>
    </row>
    <row r="18" s="114" customFormat="1" ht="18" customHeight="1" spans="1:11">
      <c r="A18" s="144"/>
      <c r="B18" s="141"/>
      <c r="C18" s="140" t="s">
        <v>104</v>
      </c>
      <c r="D18" s="141"/>
      <c r="F18" s="44"/>
      <c r="G18" s="44"/>
      <c r="H18" s="44"/>
      <c r="I18" s="44"/>
      <c r="J18" s="44"/>
      <c r="K18" s="44"/>
    </row>
    <row r="19" s="114" customFormat="1" ht="18" customHeight="1" spans="1:11">
      <c r="A19" s="144"/>
      <c r="B19" s="141"/>
      <c r="C19" s="140" t="s">
        <v>105</v>
      </c>
      <c r="D19" s="141"/>
      <c r="F19" s="44"/>
      <c r="G19" s="44"/>
      <c r="H19" s="44"/>
      <c r="I19" s="44"/>
      <c r="J19" s="44"/>
      <c r="K19" s="44"/>
    </row>
    <row r="20" s="114" customFormat="1" ht="18" customHeight="1" spans="1:11">
      <c r="A20" s="144"/>
      <c r="B20" s="141"/>
      <c r="C20" s="140" t="s">
        <v>106</v>
      </c>
      <c r="D20" s="141">
        <v>0</v>
      </c>
      <c r="F20" s="44"/>
      <c r="G20" s="44"/>
      <c r="H20" s="44"/>
      <c r="I20" s="44"/>
      <c r="J20" s="44"/>
      <c r="K20" s="44"/>
    </row>
    <row r="21" s="114" customFormat="1" ht="18" customHeight="1" spans="1:11">
      <c r="A21" s="144"/>
      <c r="B21" s="141"/>
      <c r="C21" s="140" t="s">
        <v>107</v>
      </c>
      <c r="D21" s="141">
        <v>0</v>
      </c>
      <c r="F21" s="44"/>
      <c r="G21" s="44"/>
      <c r="H21" s="44"/>
      <c r="I21" s="44"/>
      <c r="J21" s="44"/>
      <c r="K21" s="44"/>
    </row>
    <row r="22" s="114" customFormat="1" ht="18" customHeight="1" spans="1:11">
      <c r="A22" s="144"/>
      <c r="B22" s="141"/>
      <c r="C22" s="140" t="s">
        <v>108</v>
      </c>
      <c r="D22" s="141">
        <v>0</v>
      </c>
      <c r="F22" s="44"/>
      <c r="G22" s="44"/>
      <c r="H22" s="44"/>
      <c r="I22" s="44"/>
      <c r="J22" s="44"/>
      <c r="K22" s="44"/>
    </row>
    <row r="23" s="114" customFormat="1" ht="18" customHeight="1" spans="1:11">
      <c r="A23" s="144"/>
      <c r="B23" s="141"/>
      <c r="C23" s="140" t="s">
        <v>109</v>
      </c>
      <c r="D23" s="141">
        <v>0</v>
      </c>
      <c r="E23" s="44"/>
      <c r="F23" s="44"/>
      <c r="G23" s="44"/>
      <c r="H23" s="44"/>
      <c r="I23" s="44"/>
      <c r="J23" s="44"/>
      <c r="K23" s="44"/>
    </row>
    <row r="24" s="114" customFormat="1" ht="18" customHeight="1" spans="1:10">
      <c r="A24" s="144"/>
      <c r="B24" s="141"/>
      <c r="C24" s="140" t="s">
        <v>110</v>
      </c>
      <c r="D24" s="141">
        <v>0</v>
      </c>
      <c r="F24" s="44"/>
      <c r="G24" s="44"/>
      <c r="H24" s="44"/>
      <c r="I24" s="44"/>
      <c r="J24" s="44"/>
    </row>
    <row r="25" s="114" customFormat="1" ht="18" customHeight="1" spans="1:11">
      <c r="A25" s="144"/>
      <c r="B25" s="141"/>
      <c r="C25" s="140" t="s">
        <v>111</v>
      </c>
      <c r="D25" s="141">
        <v>0</v>
      </c>
      <c r="F25" s="44"/>
      <c r="G25" s="44"/>
      <c r="H25" s="44"/>
      <c r="I25" s="44"/>
      <c r="J25" s="44"/>
      <c r="K25" s="44"/>
    </row>
    <row r="26" s="114" customFormat="1" ht="18" customHeight="1" spans="1:11">
      <c r="A26" s="135"/>
      <c r="B26" s="146"/>
      <c r="C26" s="143" t="s">
        <v>112</v>
      </c>
      <c r="D26" s="13">
        <v>180.45</v>
      </c>
      <c r="E26" s="44"/>
      <c r="F26" s="44"/>
      <c r="G26" s="44"/>
      <c r="H26" s="44"/>
      <c r="I26" s="44"/>
      <c r="J26" s="44"/>
      <c r="K26" s="44"/>
    </row>
    <row r="27" s="114" customFormat="1" ht="18" customHeight="1" spans="1:11">
      <c r="A27" s="135"/>
      <c r="B27" s="146"/>
      <c r="C27" s="140" t="s">
        <v>113</v>
      </c>
      <c r="D27" s="141">
        <v>0</v>
      </c>
      <c r="E27" s="44"/>
      <c r="F27" s="44"/>
      <c r="G27" s="44"/>
      <c r="H27" s="44"/>
      <c r="I27" s="44"/>
      <c r="J27" s="44"/>
      <c r="K27" s="44"/>
    </row>
    <row r="28" s="114" customFormat="1" ht="18" customHeight="1" spans="1:11">
      <c r="A28" s="135"/>
      <c r="B28" s="146"/>
      <c r="C28" s="140" t="s">
        <v>114</v>
      </c>
      <c r="D28" s="141">
        <v>0</v>
      </c>
      <c r="E28" s="44"/>
      <c r="F28" s="44"/>
      <c r="G28" s="44"/>
      <c r="H28" s="44"/>
      <c r="I28" s="44"/>
      <c r="J28" s="44"/>
      <c r="K28" s="44"/>
    </row>
    <row r="29" s="114" customFormat="1" ht="18" customHeight="1" spans="1:11">
      <c r="A29" s="135"/>
      <c r="B29" s="146"/>
      <c r="C29" s="140" t="s">
        <v>115</v>
      </c>
      <c r="D29" s="141">
        <v>0</v>
      </c>
      <c r="E29" s="44"/>
      <c r="F29" s="44"/>
      <c r="H29" s="44"/>
      <c r="I29" s="44"/>
      <c r="J29" s="44"/>
      <c r="K29" s="44"/>
    </row>
    <row r="30" s="114" customFormat="1" ht="18" customHeight="1" spans="1:11">
      <c r="A30" s="135"/>
      <c r="B30" s="146"/>
      <c r="C30" s="140" t="s">
        <v>116</v>
      </c>
      <c r="D30" s="141">
        <v>0</v>
      </c>
      <c r="G30" s="44"/>
      <c r="H30" s="44"/>
      <c r="I30" s="44"/>
      <c r="J30" s="44"/>
      <c r="K30" s="44"/>
    </row>
    <row r="31" s="114" customFormat="1" ht="18" customHeight="1" spans="1:11">
      <c r="A31" s="135"/>
      <c r="B31" s="146"/>
      <c r="C31" s="140" t="s">
        <v>117</v>
      </c>
      <c r="D31" s="141">
        <v>0</v>
      </c>
      <c r="E31" s="44"/>
      <c r="F31" s="44"/>
      <c r="G31" s="44"/>
      <c r="H31" s="44"/>
      <c r="I31" s="44"/>
      <c r="J31" s="44"/>
      <c r="K31" s="44"/>
    </row>
    <row r="32" s="114" customFormat="1" ht="18" customHeight="1" spans="1:11">
      <c r="A32" s="135"/>
      <c r="B32" s="146"/>
      <c r="C32" s="140" t="s">
        <v>118</v>
      </c>
      <c r="D32" s="146">
        <v>0</v>
      </c>
      <c r="E32" s="44"/>
      <c r="G32" s="44"/>
      <c r="H32" s="44"/>
      <c r="I32" s="44"/>
      <c r="J32" s="44"/>
      <c r="K32" s="44"/>
    </row>
    <row r="33" s="114" customFormat="1" ht="18" customHeight="1" spans="1:5">
      <c r="A33" s="135"/>
      <c r="B33" s="146"/>
      <c r="C33" s="140" t="s">
        <v>119</v>
      </c>
      <c r="D33" s="146">
        <v>0</v>
      </c>
      <c r="E33" s="44"/>
    </row>
    <row r="34" s="114" customFormat="1" ht="18" customHeight="1" spans="1:5">
      <c r="A34" s="135"/>
      <c r="B34" s="146"/>
      <c r="C34" s="140" t="s">
        <v>120</v>
      </c>
      <c r="D34" s="146">
        <v>0</v>
      </c>
      <c r="E34" s="44"/>
    </row>
    <row r="35" s="114" customFormat="1" ht="18" customHeight="1" spans="1:6">
      <c r="A35" s="135" t="s">
        <v>121</v>
      </c>
      <c r="B35" s="13">
        <v>2646.85</v>
      </c>
      <c r="C35" s="147" t="s">
        <v>122</v>
      </c>
      <c r="D35" s="13">
        <v>2646.85</v>
      </c>
      <c r="E35" s="44"/>
      <c r="F35" s="44"/>
    </row>
    <row r="36" ht="18" customHeight="1" spans="1:6">
      <c r="A36"/>
      <c r="B36"/>
      <c r="C36"/>
      <c r="D36"/>
      <c r="E36"/>
      <c r="F36"/>
    </row>
    <row r="37" ht="18" customHeight="1" spans="1:6">
      <c r="A37"/>
      <c r="B37"/>
      <c r="C37"/>
      <c r="D37"/>
      <c r="E37"/>
      <c r="F37"/>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6">
      <c r="A47"/>
      <c r="B47"/>
      <c r="C47"/>
      <c r="D47" s="114"/>
      <c r="E47"/>
      <c r="F47"/>
    </row>
  </sheetData>
  <sheetProtection formatCells="0" formatColumns="0" formatRows="0"/>
  <printOptions horizontalCentered="1"/>
  <pageMargins left="0" right="0" top="0" bottom="0.393055555555556" header="0.393055555555556" footer="0.196527777777778"/>
  <pageSetup paperSize="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showGridLines="0" showZeros="0" workbookViewId="0">
      <selection activeCell="B20" sqref="B20"/>
    </sheetView>
  </sheetViews>
  <sheetFormatPr defaultColWidth="6.875" defaultRowHeight="12.75" customHeight="1" outlineLevelCol="6"/>
  <cols>
    <col min="1" max="1" width="36.875" style="95" customWidth="1"/>
    <col min="2" max="2" width="15.25" style="95" customWidth="1"/>
    <col min="3" max="4" width="13.125" style="95" customWidth="1"/>
    <col min="5" max="5" width="12.75" style="95" customWidth="1"/>
    <col min="6" max="6" width="12.5" style="95" customWidth="1"/>
    <col min="7" max="7" width="13.875" style="95" customWidth="1"/>
    <col min="8" max="246" width="6.875" style="95" customWidth="1"/>
    <col min="247" max="16384" width="6.875" style="95"/>
  </cols>
  <sheetData>
    <row r="1" ht="24.75" customHeight="1" spans="1:7">
      <c r="A1" s="76" t="s">
        <v>123</v>
      </c>
      <c r="B1"/>
      <c r="C1"/>
      <c r="D1"/>
      <c r="E1"/>
      <c r="F1"/>
      <c r="G1"/>
    </row>
    <row r="2" ht="27.75" customHeight="1" spans="1:7">
      <c r="A2" s="96" t="s">
        <v>124</v>
      </c>
      <c r="B2" s="96"/>
      <c r="C2" s="96"/>
      <c r="D2" s="96"/>
      <c r="E2" s="96"/>
      <c r="F2" s="96"/>
      <c r="G2" s="96"/>
    </row>
    <row r="3" ht="16.5" customHeight="1" spans="1:7">
      <c r="A3" s="97"/>
      <c r="B3" s="98"/>
      <c r="C3" s="98"/>
      <c r="D3" s="98"/>
      <c r="E3" s="99"/>
      <c r="F3" s="99"/>
      <c r="G3" s="99"/>
    </row>
    <row r="4" ht="16.5" customHeight="1" spans="1:7">
      <c r="A4" s="100"/>
      <c r="B4" s="100"/>
      <c r="C4" s="100"/>
      <c r="D4" s="100"/>
      <c r="E4" s="106"/>
      <c r="F4" s="106"/>
      <c r="G4" s="101" t="s">
        <v>23</v>
      </c>
    </row>
    <row r="5" ht="28.5" customHeight="1" spans="1:7">
      <c r="A5" s="33" t="s">
        <v>24</v>
      </c>
      <c r="B5" s="33" t="s">
        <v>6</v>
      </c>
      <c r="C5" s="81" t="s">
        <v>36</v>
      </c>
      <c r="D5" s="82"/>
      <c r="E5" s="82"/>
      <c r="F5" s="82"/>
      <c r="G5" s="102" t="s">
        <v>19</v>
      </c>
    </row>
    <row r="6" ht="28.5" customHeight="1" spans="1:7">
      <c r="A6" s="33"/>
      <c r="B6" s="33"/>
      <c r="C6" s="85" t="s">
        <v>12</v>
      </c>
      <c r="D6" s="85" t="s">
        <v>16</v>
      </c>
      <c r="E6" s="85" t="s">
        <v>17</v>
      </c>
      <c r="F6" s="107" t="s">
        <v>18</v>
      </c>
      <c r="G6" s="102"/>
    </row>
    <row r="7" ht="28.5" customHeight="1" spans="1:7">
      <c r="A7" s="33"/>
      <c r="B7" s="33"/>
      <c r="C7" s="108"/>
      <c r="D7" s="108"/>
      <c r="E7" s="108"/>
      <c r="F7" s="109"/>
      <c r="G7" s="102"/>
    </row>
    <row r="8" s="94" customFormat="1" ht="19.5" customHeight="1" spans="1:7">
      <c r="A8" s="111" t="s">
        <v>6</v>
      </c>
      <c r="B8" s="112">
        <f>B9+B12+B15</f>
        <v>2646.85</v>
      </c>
      <c r="C8" s="112">
        <f>C9+C12+C15</f>
        <v>2561.09</v>
      </c>
      <c r="D8" s="112">
        <f>D9+D12+D15</f>
        <v>2432.79</v>
      </c>
      <c r="E8" s="112">
        <f t="shared" ref="E8:G8" si="0">E9+E12+E15</f>
        <v>105.48</v>
      </c>
      <c r="F8" s="112">
        <f t="shared" si="0"/>
        <v>22.82</v>
      </c>
      <c r="G8" s="112">
        <f t="shared" si="0"/>
        <v>85.76</v>
      </c>
    </row>
    <row r="9" ht="19.5" customHeight="1" spans="1:7">
      <c r="A9" s="15" t="s">
        <v>25</v>
      </c>
      <c r="B9" s="112">
        <v>2212.19</v>
      </c>
      <c r="C9" s="112">
        <f>SUM(D9:F9)</f>
        <v>2126.43</v>
      </c>
      <c r="D9" s="113">
        <v>1998.13</v>
      </c>
      <c r="E9" s="112">
        <v>105.48</v>
      </c>
      <c r="F9" s="112">
        <v>22.82</v>
      </c>
      <c r="G9" s="112">
        <v>85.76</v>
      </c>
    </row>
    <row r="10" ht="19.5" customHeight="1" spans="1:7">
      <c r="A10" s="15" t="s">
        <v>26</v>
      </c>
      <c r="B10" s="112">
        <v>2212.19</v>
      </c>
      <c r="C10" s="112">
        <f>SUM(D10:F10)</f>
        <v>2126.43</v>
      </c>
      <c r="D10" s="113">
        <v>1998.13</v>
      </c>
      <c r="E10" s="112">
        <v>105.48</v>
      </c>
      <c r="F10" s="112">
        <v>22.82</v>
      </c>
      <c r="G10" s="112">
        <v>85.76</v>
      </c>
    </row>
    <row r="11" ht="19.5" customHeight="1" spans="1:7">
      <c r="A11" s="15" t="s">
        <v>27</v>
      </c>
      <c r="B11" s="112">
        <v>2212.19</v>
      </c>
      <c r="C11" s="112">
        <f>SUM(D11:G11)</f>
        <v>2212.19</v>
      </c>
      <c r="D11" s="113">
        <v>1998.13</v>
      </c>
      <c r="E11" s="112">
        <v>105.48</v>
      </c>
      <c r="F11" s="112">
        <v>22.82</v>
      </c>
      <c r="G11" s="112">
        <v>85.76</v>
      </c>
    </row>
    <row r="12" ht="19.5" customHeight="1" spans="1:7">
      <c r="A12" s="15" t="s">
        <v>28</v>
      </c>
      <c r="B12" s="13">
        <v>254.21</v>
      </c>
      <c r="C12" s="13">
        <v>254.21</v>
      </c>
      <c r="D12" s="13">
        <v>254.21</v>
      </c>
      <c r="E12" s="113"/>
      <c r="F12" s="112"/>
      <c r="G12" s="112"/>
    </row>
    <row r="13" ht="19.5" customHeight="1" spans="1:7">
      <c r="A13" s="15" t="s">
        <v>29</v>
      </c>
      <c r="B13" s="13">
        <v>254.21</v>
      </c>
      <c r="C13" s="13">
        <v>254.21</v>
      </c>
      <c r="D13" s="13">
        <v>254.21</v>
      </c>
      <c r="E13" s="113"/>
      <c r="F13" s="112"/>
      <c r="G13" s="112"/>
    </row>
    <row r="14" ht="24" spans="1:7">
      <c r="A14" s="15" t="s">
        <v>30</v>
      </c>
      <c r="B14" s="13">
        <v>254.21</v>
      </c>
      <c r="C14" s="13">
        <v>254.21</v>
      </c>
      <c r="D14" s="13">
        <v>254.21</v>
      </c>
      <c r="E14" s="113"/>
      <c r="F14" s="112"/>
      <c r="G14" s="112"/>
    </row>
    <row r="15" ht="19.5" customHeight="1" spans="1:7">
      <c r="A15" s="15" t="s">
        <v>31</v>
      </c>
      <c r="B15" s="13">
        <v>180.45</v>
      </c>
      <c r="C15" s="13">
        <v>180.45</v>
      </c>
      <c r="D15" s="13">
        <v>180.45</v>
      </c>
      <c r="E15" s="113"/>
      <c r="F15" s="112"/>
      <c r="G15" s="112"/>
    </row>
    <row r="16" ht="19.5" customHeight="1" spans="1:7">
      <c r="A16" s="15" t="s">
        <v>32</v>
      </c>
      <c r="B16" s="13">
        <v>180.45</v>
      </c>
      <c r="C16" s="13">
        <v>180.45</v>
      </c>
      <c r="D16" s="13">
        <v>180.45</v>
      </c>
      <c r="E16" s="113"/>
      <c r="F16" s="112"/>
      <c r="G16" s="112"/>
    </row>
    <row r="17" ht="19.5" customHeight="1" spans="1:7">
      <c r="A17" s="15" t="s">
        <v>33</v>
      </c>
      <c r="B17" s="13">
        <v>180.45</v>
      </c>
      <c r="C17" s="13">
        <v>180.45</v>
      </c>
      <c r="D17" s="13">
        <v>180.45</v>
      </c>
      <c r="E17" s="112"/>
      <c r="F17" s="112"/>
      <c r="G17" s="112"/>
    </row>
    <row r="18" ht="18" customHeight="1" spans="1:7">
      <c r="A18"/>
      <c r="B18"/>
      <c r="C18"/>
      <c r="D18"/>
      <c r="E18"/>
      <c r="F18"/>
      <c r="G18"/>
    </row>
    <row r="19" ht="18.75" customHeight="1" spans="1:7">
      <c r="A19" s="105"/>
      <c r="B19" s="105"/>
      <c r="C19" s="105"/>
      <c r="D19" s="105"/>
      <c r="E19" s="105"/>
      <c r="F19" s="105"/>
      <c r="G19" s="105"/>
    </row>
    <row r="20" ht="18" customHeight="1" spans="1:7">
      <c r="A20" s="105"/>
      <c r="B20" s="105"/>
      <c r="C20" s="105"/>
      <c r="D20" s="105"/>
      <c r="E20" s="105"/>
      <c r="F20" s="105"/>
      <c r="G20" s="105"/>
    </row>
    <row r="21" ht="18" customHeight="1" spans="1:7">
      <c r="A21" s="105"/>
      <c r="B21" s="105"/>
      <c r="C21" s="105"/>
      <c r="D21" s="105"/>
      <c r="E21" s="105"/>
      <c r="F21" s="105"/>
      <c r="G21" s="105"/>
    </row>
    <row r="22" ht="18" customHeight="1" spans="1:7">
      <c r="A22" s="105"/>
      <c r="B22" s="105"/>
      <c r="C22" s="105"/>
      <c r="D22" s="105"/>
      <c r="E22" s="105"/>
      <c r="F22" s="105"/>
      <c r="G22" s="105"/>
    </row>
    <row r="23" ht="18" customHeight="1" spans="1:7">
      <c r="A23" s="105"/>
      <c r="B23" s="105"/>
      <c r="C23" s="105"/>
      <c r="D23" s="105"/>
      <c r="E23" s="105"/>
      <c r="F23" s="105"/>
      <c r="G23" s="105"/>
    </row>
    <row r="24" ht="18" customHeight="1" spans="1:7">
      <c r="A24" s="105"/>
      <c r="B24" s="105"/>
      <c r="C24" s="105"/>
      <c r="D24" s="105"/>
      <c r="E24" s="105"/>
      <c r="F24" s="105"/>
      <c r="G24" s="105"/>
    </row>
    <row r="25" ht="18" customHeight="1" spans="1:7">
      <c r="A25" s="105"/>
      <c r="B25" s="105"/>
      <c r="C25" s="105"/>
      <c r="D25" s="105"/>
      <c r="E25" s="105"/>
      <c r="F25" s="105"/>
      <c r="G25" s="105"/>
    </row>
    <row r="26" ht="18" customHeight="1" spans="1:7">
      <c r="A26" s="105"/>
      <c r="B26" s="105"/>
      <c r="C26" s="105"/>
      <c r="D26" s="105"/>
      <c r="E26" s="105"/>
      <c r="F26" s="105"/>
      <c r="G26" s="105"/>
    </row>
    <row r="27" ht="18" customHeight="1" spans="1:7">
      <c r="A27" s="105"/>
      <c r="B27" s="105"/>
      <c r="C27" s="105"/>
      <c r="D27" s="105"/>
      <c r="E27" s="105"/>
      <c r="F27" s="105"/>
      <c r="G27" s="105"/>
    </row>
    <row r="28" ht="18" customHeight="1" spans="1:7">
      <c r="A28" s="105"/>
      <c r="B28" s="105"/>
      <c r="C28" s="105"/>
      <c r="D28" s="105"/>
      <c r="E28" s="105"/>
      <c r="F28" s="105"/>
      <c r="G28" s="105"/>
    </row>
    <row r="29" ht="18" customHeight="1" spans="1:7">
      <c r="A29" s="105"/>
      <c r="B29" s="105"/>
      <c r="C29" s="105"/>
      <c r="D29" s="105"/>
      <c r="E29" s="105"/>
      <c r="F29" s="105"/>
      <c r="G29" s="105"/>
    </row>
    <row r="30" ht="18" customHeight="1" spans="1:7">
      <c r="A30" s="105"/>
      <c r="B30" s="105"/>
      <c r="C30" s="105"/>
      <c r="D30" s="105"/>
      <c r="E30" s="105"/>
      <c r="F30" s="105"/>
      <c r="G30" s="105"/>
    </row>
    <row r="31" ht="18" customHeight="1" spans="1:7">
      <c r="A31" s="105"/>
      <c r="B31" s="105"/>
      <c r="C31" s="105"/>
      <c r="D31" s="105"/>
      <c r="E31" s="105"/>
      <c r="F31" s="105"/>
      <c r="G31" s="105"/>
    </row>
    <row r="32" ht="18" customHeight="1" spans="1:7">
      <c r="A32" s="105"/>
      <c r="B32" s="105"/>
      <c r="C32" s="105"/>
      <c r="D32" s="105"/>
      <c r="E32" s="105"/>
      <c r="F32" s="105"/>
      <c r="G32" s="105"/>
    </row>
    <row r="33" customHeight="1" spans="1:7">
      <c r="A33" s="105"/>
      <c r="B33" s="105"/>
      <c r="C33" s="105"/>
      <c r="D33" s="105"/>
      <c r="E33" s="105"/>
      <c r="F33" s="105"/>
      <c r="G33" s="105"/>
    </row>
    <row r="34" customHeight="1" spans="1:7">
      <c r="A34" s="105"/>
      <c r="B34" s="105"/>
      <c r="C34" s="105"/>
      <c r="D34" s="105"/>
      <c r="E34" s="105"/>
      <c r="F34" s="105"/>
      <c r="G34" s="105"/>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166666666667" right="0.629166666666667" top="0.786805555555556" bottom="0.786805555555556" header="0.393055555555556" footer="0.393055555555556"/>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9"/>
  <sheetViews>
    <sheetView showGridLines="0" showZeros="0" workbookViewId="0">
      <selection activeCell="B4" sqref="B4:D13"/>
    </sheetView>
  </sheetViews>
  <sheetFormatPr defaultColWidth="6.875" defaultRowHeight="12.75" customHeight="1" outlineLevelCol="3"/>
  <cols>
    <col min="1" max="1" width="30.625" style="115" customWidth="1"/>
    <col min="2" max="4" width="19.5" style="115" customWidth="1"/>
    <col min="5" max="245" width="6.875" style="115" customWidth="1"/>
    <col min="246" max="16384" width="6.875" style="115"/>
  </cols>
  <sheetData>
    <row r="1" ht="21" customHeight="1" spans="1:4">
      <c r="A1" s="76" t="s">
        <v>125</v>
      </c>
      <c r="B1"/>
      <c r="C1"/>
      <c r="D1" s="116"/>
    </row>
    <row r="2" ht="24" customHeight="1" spans="1:4">
      <c r="A2" s="117" t="s">
        <v>126</v>
      </c>
      <c r="B2" s="118"/>
      <c r="C2" s="118"/>
      <c r="D2" s="119"/>
    </row>
    <row r="3" ht="20.25" customHeight="1" spans="1:4">
      <c r="A3"/>
      <c r="B3"/>
      <c r="C3"/>
      <c r="D3" s="116" t="s">
        <v>4</v>
      </c>
    </row>
    <row r="4" ht="16.5" customHeight="1" spans="1:4">
      <c r="A4" s="120" t="s">
        <v>127</v>
      </c>
      <c r="B4" s="120" t="s">
        <v>128</v>
      </c>
      <c r="C4" s="120"/>
      <c r="D4" s="120"/>
    </row>
    <row r="5" ht="16.5" customHeight="1" spans="1:4">
      <c r="A5" s="120"/>
      <c r="B5" s="121" t="s">
        <v>129</v>
      </c>
      <c r="C5" s="121" t="s">
        <v>130</v>
      </c>
      <c r="D5" s="122" t="s">
        <v>131</v>
      </c>
    </row>
    <row r="6" ht="16.5" customHeight="1" spans="1:4">
      <c r="A6" s="120"/>
      <c r="B6" s="123"/>
      <c r="C6" s="123"/>
      <c r="D6" s="124"/>
    </row>
    <row r="7" s="114" customFormat="1" ht="16.5" customHeight="1" spans="1:4">
      <c r="A7" s="125" t="s">
        <v>6</v>
      </c>
      <c r="B7" s="126">
        <v>2561.09</v>
      </c>
      <c r="C7" s="126">
        <v>2455.61</v>
      </c>
      <c r="D7" s="126">
        <v>105.48</v>
      </c>
    </row>
    <row r="8" ht="18" customHeight="1" spans="1:4">
      <c r="A8" s="127" t="s">
        <v>16</v>
      </c>
      <c r="B8" s="128">
        <v>2432.79</v>
      </c>
      <c r="C8" s="128">
        <v>2432.79</v>
      </c>
      <c r="D8" s="128"/>
    </row>
    <row r="9" ht="18" customHeight="1" spans="1:4">
      <c r="A9" s="129" t="s">
        <v>54</v>
      </c>
      <c r="B9" s="13">
        <v>1020.73</v>
      </c>
      <c r="C9" s="13">
        <v>1020.73</v>
      </c>
      <c r="D9" s="13"/>
    </row>
    <row r="10" ht="18" customHeight="1" spans="1:4">
      <c r="A10" s="129" t="s">
        <v>55</v>
      </c>
      <c r="B10" s="13">
        <v>28.08</v>
      </c>
      <c r="C10" s="13">
        <v>28.08</v>
      </c>
      <c r="D10" s="13"/>
    </row>
    <row r="11" ht="18" customHeight="1" spans="1:4">
      <c r="A11" s="129" t="s">
        <v>56</v>
      </c>
      <c r="B11" s="13">
        <v>505.39</v>
      </c>
      <c r="C11" s="13">
        <v>505.39</v>
      </c>
      <c r="D11" s="13"/>
    </row>
    <row r="12" ht="18" customHeight="1" spans="1:4">
      <c r="A12" s="129" t="s">
        <v>57</v>
      </c>
      <c r="B12" s="13">
        <v>254.21</v>
      </c>
      <c r="C12" s="13">
        <v>254.21</v>
      </c>
      <c r="D12" s="13"/>
    </row>
    <row r="13" ht="18" customHeight="1" spans="1:4">
      <c r="A13" s="129" t="s">
        <v>58</v>
      </c>
      <c r="B13" s="13">
        <v>111.48</v>
      </c>
      <c r="C13" s="13">
        <v>111.48</v>
      </c>
      <c r="D13" s="13"/>
    </row>
    <row r="14" ht="18" customHeight="1" spans="1:4">
      <c r="A14" s="129" t="s">
        <v>59</v>
      </c>
      <c r="B14" s="13">
        <v>18.05</v>
      </c>
      <c r="C14" s="13">
        <v>18.05</v>
      </c>
      <c r="D14" s="13"/>
    </row>
    <row r="15" ht="18" customHeight="1" spans="1:4">
      <c r="A15" s="129" t="s">
        <v>60</v>
      </c>
      <c r="B15" s="13">
        <v>180.45</v>
      </c>
      <c r="C15" s="13">
        <v>180.45</v>
      </c>
      <c r="D15" s="13"/>
    </row>
    <row r="16" ht="18" customHeight="1" spans="1:4">
      <c r="A16" s="129" t="s">
        <v>61</v>
      </c>
      <c r="B16" s="13">
        <v>314.4</v>
      </c>
      <c r="C16" s="13">
        <v>314.4</v>
      </c>
      <c r="D16" s="13"/>
    </row>
    <row r="17" ht="18" customHeight="1" spans="1:4">
      <c r="A17" s="127" t="s">
        <v>17</v>
      </c>
      <c r="B17" s="128">
        <v>105.48</v>
      </c>
      <c r="C17" s="128"/>
      <c r="D17" s="128">
        <v>105.48</v>
      </c>
    </row>
    <row r="18" ht="18" customHeight="1" spans="1:4">
      <c r="A18" s="129" t="s">
        <v>62</v>
      </c>
      <c r="B18" s="13">
        <v>15</v>
      </c>
      <c r="C18" s="13"/>
      <c r="D18" s="13">
        <v>15</v>
      </c>
    </row>
    <row r="19" ht="18" customHeight="1" spans="1:4">
      <c r="A19" s="129" t="s">
        <v>63</v>
      </c>
      <c r="B19" s="13">
        <v>12</v>
      </c>
      <c r="C19" s="13"/>
      <c r="D19" s="13">
        <v>12</v>
      </c>
    </row>
    <row r="20" ht="18" customHeight="1" spans="1:4">
      <c r="A20" s="129" t="s">
        <v>64</v>
      </c>
      <c r="B20" s="13">
        <v>8</v>
      </c>
      <c r="C20" s="13"/>
      <c r="D20" s="13">
        <v>8</v>
      </c>
    </row>
    <row r="21" ht="18" customHeight="1" spans="1:4">
      <c r="A21" s="129" t="s">
        <v>65</v>
      </c>
      <c r="B21" s="13">
        <v>10</v>
      </c>
      <c r="C21" s="13"/>
      <c r="D21" s="13">
        <v>10</v>
      </c>
    </row>
    <row r="22" ht="18" customHeight="1" spans="1:4">
      <c r="A22" s="129" t="s">
        <v>66</v>
      </c>
      <c r="B22" s="13">
        <v>2</v>
      </c>
      <c r="C22" s="13"/>
      <c r="D22" s="13">
        <v>2</v>
      </c>
    </row>
    <row r="23" ht="18" customHeight="1" spans="1:4">
      <c r="A23" s="129" t="s">
        <v>67</v>
      </c>
      <c r="B23" s="13">
        <v>47.22</v>
      </c>
      <c r="C23" s="13"/>
      <c r="D23" s="13">
        <v>47.22</v>
      </c>
    </row>
    <row r="24" ht="18" customHeight="1" spans="1:4">
      <c r="A24" s="129" t="s">
        <v>68</v>
      </c>
      <c r="B24" s="13">
        <v>4</v>
      </c>
      <c r="C24" s="13"/>
      <c r="D24" s="13">
        <v>4</v>
      </c>
    </row>
    <row r="25" ht="18" customHeight="1" spans="1:4">
      <c r="A25" s="129" t="s">
        <v>69</v>
      </c>
      <c r="B25" s="13">
        <v>3</v>
      </c>
      <c r="C25" s="13"/>
      <c r="D25" s="13">
        <v>3</v>
      </c>
    </row>
    <row r="26" ht="18" customHeight="1" spans="1:4">
      <c r="A26" s="129" t="s">
        <v>70</v>
      </c>
      <c r="B26" s="13">
        <v>4.26</v>
      </c>
      <c r="C26" s="13"/>
      <c r="D26" s="13">
        <v>4.26</v>
      </c>
    </row>
    <row r="27" ht="18" customHeight="1" spans="1:4">
      <c r="A27" s="127" t="s">
        <v>71</v>
      </c>
      <c r="B27" s="128">
        <v>22.82</v>
      </c>
      <c r="C27" s="128">
        <v>22.82</v>
      </c>
      <c r="D27" s="128"/>
    </row>
    <row r="28" ht="18" customHeight="1" spans="1:4">
      <c r="A28" s="129" t="s">
        <v>72</v>
      </c>
      <c r="B28" s="13">
        <v>14.65</v>
      </c>
      <c r="C28" s="13">
        <v>14.65</v>
      </c>
      <c r="D28" s="13"/>
    </row>
    <row r="29" ht="18" customHeight="1" spans="1:4">
      <c r="A29" s="129" t="s">
        <v>73</v>
      </c>
      <c r="B29" s="13">
        <v>7.54</v>
      </c>
      <c r="C29" s="13">
        <v>7.54</v>
      </c>
      <c r="D29" s="13"/>
    </row>
    <row r="30" ht="18" customHeight="1" spans="1:4">
      <c r="A30" s="129" t="s">
        <v>74</v>
      </c>
      <c r="B30" s="13">
        <v>0.63</v>
      </c>
      <c r="C30" s="13">
        <v>0.63</v>
      </c>
      <c r="D30" s="13"/>
    </row>
    <row r="31" customHeight="1" spans="1:4">
      <c r="A31"/>
      <c r="B31"/>
      <c r="C31"/>
      <c r="D31"/>
    </row>
    <row r="32" customHeight="1" spans="1:4">
      <c r="A32"/>
      <c r="B32"/>
      <c r="C32"/>
      <c r="D32"/>
    </row>
    <row r="33" customHeight="1" spans="1:4">
      <c r="A33"/>
      <c r="B33"/>
      <c r="C33"/>
      <c r="D33"/>
    </row>
    <row r="34" customHeight="1" spans="1:4">
      <c r="A34"/>
      <c r="B34"/>
      <c r="C34"/>
      <c r="D34"/>
    </row>
    <row r="35" customHeight="1" spans="1:4">
      <c r="A35"/>
      <c r="B35"/>
      <c r="C35"/>
      <c r="D35"/>
    </row>
    <row r="36" customHeight="1" spans="1:4">
      <c r="A36"/>
      <c r="B36"/>
      <c r="C36"/>
      <c r="D36"/>
    </row>
    <row r="37" customHeight="1" spans="1:4">
      <c r="A37"/>
      <c r="B37"/>
      <c r="C37"/>
      <c r="D37"/>
    </row>
    <row r="38" customHeight="1" spans="1:4">
      <c r="A38"/>
      <c r="B38"/>
      <c r="C38"/>
      <c r="D38"/>
    </row>
    <row r="39" customHeight="1" spans="1:4">
      <c r="A39"/>
      <c r="B39"/>
      <c r="C39"/>
      <c r="D39"/>
    </row>
  </sheetData>
  <sheetProtection formatCells="0" formatColumns="0" formatRows="0"/>
  <mergeCells count="5">
    <mergeCell ref="B4:D4"/>
    <mergeCell ref="A4:A6"/>
    <mergeCell ref="B5:B6"/>
    <mergeCell ref="C5:C6"/>
    <mergeCell ref="D5:D6"/>
  </mergeCells>
  <printOptions horizontalCentered="1" verticalCentered="1"/>
  <pageMargins left="0.196527777777778" right="0.196527777777778" top="0.196527777777778" bottom="0.393055555555556" header="0.196527777777778" footer="0.196527777777778"/>
  <pageSetup paperSize="9" scale="9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王冲</cp:lastModifiedBy>
  <dcterms:created xsi:type="dcterms:W3CDTF">1996-12-17T01:32:00Z</dcterms:created>
  <cp:lastPrinted>2022-03-31T08:10:00Z</cp:lastPrinted>
  <dcterms:modified xsi:type="dcterms:W3CDTF">2022-03-31T10:14:53Z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KSOProductBuildVer">
    <vt:lpwstr>2052-10.1.0.7468</vt:lpwstr>
  </property>
</Properties>
</file>